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4.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defaultThemeVersion="166925"/>
  <bookViews>
    <workbookView xWindow="65416" yWindow="65416" windowWidth="24240" windowHeight="13020" activeTab="0"/>
  </bookViews>
  <sheets>
    <sheet name="Informe Anual de Autoevaluación" sheetId="8" r:id="rId1"/>
  </sheets>
  <externalReferences>
    <externalReference r:id="rId4"/>
  </externalReferences>
  <definedNames/>
  <calcPr calcId="191029"/>
  <extLst/>
</workbook>
</file>

<file path=xl/sharedStrings.xml><?xml version="1.0" encoding="utf-8"?>
<sst xmlns="http://schemas.openxmlformats.org/spreadsheetml/2006/main" count="365" uniqueCount="157">
  <si>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</si>
  <si>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</si>
  <si>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</si>
  <si>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</si>
  <si>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</si>
  <si>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</si>
  <si>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</si>
  <si>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</si>
  <si>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</si>
  <si>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</si>
  <si>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</si>
  <si>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</si>
  <si>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</si>
  <si>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</si>
  <si>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</si>
  <si>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</si>
  <si>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</si>
  <si>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</si>
  <si>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</si>
  <si>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</si>
  <si>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</si>
  <si>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</si>
  <si>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</si>
  <si>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</si>
  <si>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</si>
  <si>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</si>
  <si>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</si>
  <si>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</si>
  <si>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</si>
  <si>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</si>
  <si>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</si>
  <si>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</si>
  <si>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</si>
  <si>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</si>
  <si>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</si>
  <si>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</si>
  <si>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</si>
  <si>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</si>
  <si>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</si>
  <si>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</si>
  <si>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</si>
  <si>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</si>
  <si>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</si>
  <si>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</si>
  <si>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 xml:space="preserve">Impulsar el desarrollo de la industria, el comercio y las Mipymes, facilitando su crecimiento sostenible y la generación de empleos de calidad, mediante el diseño y ejecución de políticas públicas y la regulación eficiente de las actividades productivas, propiciando la competitividad de esos sectores. </t>
  </si>
  <si>
    <t>3.5.4</t>
  </si>
  <si>
    <t>0212 - MINISTERIO DE INDUSTRIA Y COMERCIO Y MIPYMES</t>
  </si>
  <si>
    <t>01 - MINISTERIO DE INDUSTRIA, COMERCIO Y MIPYMES (MICM)</t>
  </si>
  <si>
    <t>0001 - MINISTERIO DE INDUSTRIA, COMERCIO Y MIPYMES (MICM)</t>
  </si>
  <si>
    <t>11 - Fomento y desarrollo de la productividad y competitividad del sector industrial</t>
  </si>
  <si>
    <t>Este programa se enfoca en el diseño, ejecución y seguimiento de las políticas públicas que fomentan el desarrollo del aparato productivo nacional, así como las políticas relacionadas a la instalación, desarrollo sostenible y permanencia de las empresas acogidas al régimen de zonas francas y regímenes especiales.</t>
  </si>
  <si>
    <t xml:space="preserve">Empresarios de la industria manufacturera nacional, de zonas francas y regímenes especiales. </t>
  </si>
  <si>
    <t>Fortalecimiento de capacidades a través de talleres, cursos y seminarios en temas relacionados a la productividad, la calidad, la producción sostenible, innovación e incorporación de más tecnología en las industrias; con el fin de mejorar la cualificación de los recursos humanos para avanzar hacia un proceso de desarrollo sostenible.</t>
  </si>
  <si>
    <t>Técnicos capacitados</t>
  </si>
  <si>
    <t>17 - Supervisión, regulación y fomento del comercio</t>
  </si>
  <si>
    <t>El principal objetivo de este programa es el diseño, ejecución y seguimiento de las políticas públicas relacionadas a la regulación y fomento del comercio interno, para la comercialización de productos a nivel nacional, incluyendo el control de la comercialización de los combustibles; así como el fomento del comercio exterior, orientado a facilitar el acceso y a mantener un incremento sostenido del acceso de los productos y servicios nacionales a los mercados extranjeros. También incluye las actividades concernientes a la administración, regulación y tutela de todo lo relacionado con el derecho de autor y derechos conexos en la República Dominicana, así como el desarrollo y fomento de la industria artesanal, promoviendo la educación y la formación del artesano y sus productos a nivel nacional e internacional.</t>
  </si>
  <si>
    <t>Exportadores, comerciantes, artesanos, autores, titulares de obras literarias y artísticas.</t>
  </si>
  <si>
    <t>Consiste en la asesoría con acompañamiento técnico para las micro, pequeñas y medianas empresas en materia de asociatividad, innovación, inclusión financiera, formalización, acceso a mercados, artesanía y economía digital.</t>
  </si>
  <si>
    <t>Asistencia especializada a los proyectos de emprendimiento identificados a través de capacitaciones y mentorías realizadas en los diferentes concursos que se organizan con los aliados estratégicos de las Redes Provinciales, así como asistir la dinámica y creación de nuevas redes.</t>
  </si>
  <si>
    <t>18 - Fomento y desarrollo de la pequeña y mediana empresa</t>
  </si>
  <si>
    <t>Este programa tiene como objetivo elevar la eficiencia, capacidad de inserción a los mercados y productividad de las Mipymes, mediante la formulación, aplicación y seguimiento a la ejecución de las políticas públicas, con énfasis al acceso a mercado de bienes y servicios y a los mercados financieros, locales e internacionales, la formación de capital humano, acceso a la economía digital y fomento a la sostenibilidad ambiental y el consumo y producción sostenible.</t>
  </si>
  <si>
    <t>Emprendedores y empresarios Mipymes.</t>
  </si>
  <si>
    <t>Consiste en inspeccionar y otorgar permiso de circulación a las unidades de transporte de combustibles que cumplen con las normativas vigentes establecidas para tales fines.</t>
  </si>
  <si>
    <t>Es el acompañamiento o asesoría que se brinda al sector productivo y exportador, para fortalecer las competencias nacionales en materia de prevención y defensa de controversias del Estado Dominicano; y para el aprovechamiento de los acuerdos y tratados comerciales.</t>
  </si>
  <si>
    <t>Capacitación a exportadores y potenciales exportadores con el objetivo de que fortalezcan sus capacidades en materia de exportación y aprovechamiento de los acuerdos comerciales internacionales, de los que forma parte la República Dominicana.</t>
  </si>
  <si>
    <t>Documento emitido a las empresas, naturales o jurídicas que cumplen con los parámetros establecidos en la Ley No. 187-17 sobre el "Régimen Regulatorio para el Desarrollo y Competitividad de las Micro, Pequeñas y Medianas Empresas", clasificándolas en la categoría de Mipymes. Es un requisito establecido en el Art. No. 11 del Reglamento de aplicación No. 543-12, de la Ley 340-06 sobre "Compras y Contrataciones de Bienes, Servicios, Obras y Concesiones", para registrarse como Proveedor del Estado.</t>
  </si>
  <si>
    <t>Consiste en el otorgamiento de permisos para la comercialización de combustibles líquidos, Gas Licuado de Petróleo (GLP) y Gas Natural (GN).</t>
  </si>
  <si>
    <t>Realización de operativos para evitar fraude y trasiego ilícito en el transporte de combustibles, incluye patrullaje, operativos de inspección a camiones que transportan combustibles y desechos oleosos,  y operativos de vigilancia y seguimiento de casos.</t>
  </si>
  <si>
    <t xml:space="preserve">Inspecciones aleatorias a estaciones de expendio de combustibles líquidos (gasolina y kerosene), plantas envasadoras de gas licuado de petróleo (GLP), estaciones de expendio de gas natural vehicular (GNV) y estaciones de expendio mixtas Categoría II (GNV-Combustibles líquidos) y Categoría III (GNV-GLP), para verificar el fiel cumplimiento de los trabajos y mejoras recomendados en el Análisis de Evaluación de Riesgos, conforme a los tiempos previstos en el cronograma de trabajo. </t>
  </si>
  <si>
    <t>Estaciones de expendio de combustibles inspeccionadas</t>
  </si>
  <si>
    <t>Operativos realizados</t>
  </si>
  <si>
    <t>6545-Operativos de regulación de las actividades de distribución y trasiego ilícito de combustible</t>
  </si>
  <si>
    <t>6727- Estaciones de expendio de combustibles con regulación en el cumplimiento de las normas vigentes</t>
  </si>
  <si>
    <t>6726-Establecimientos comerciales con regulación de actividades comerciales</t>
  </si>
  <si>
    <t>Operativos de inspección realizados</t>
  </si>
  <si>
    <t>Capacitaciones realizadas</t>
  </si>
  <si>
    <t>Porcentaje de cumplimiento de asistencias brindadas</t>
  </si>
  <si>
    <t>6538- Empresas reciben certificación de clasificación como Mipymes</t>
  </si>
  <si>
    <t>6542-Empresas del sector combustibles adquieren licencias de regulación en la cadena de comercialización</t>
  </si>
  <si>
    <t>6532-Técnicos de las industrias manufactureras reciben capacitación para el fortalecimiento del sector</t>
  </si>
  <si>
    <t>Consiste en un proceso integrado por varias actividades: i) como la  observación  diaria de la  información sobre  los sistemas de comercialización de bienes y servicios, con el objetivo de promover la formalidad y acercar los eslabones de la cadena de comercialización; ii) asegurar que las demás dependencias del Estado cumplan con los compromisos establecidos en términos de legislación comercial; iii) así como la notificación a las instituciones adscritas sobre los incumplimientos reglamentarios identificados</t>
  </si>
  <si>
    <t>6725- Empresas exportadoras reciben asistencia técnica en comercio exterior</t>
  </si>
  <si>
    <t>6538-Empresas reciben certificación de clasificación como Mipymes</t>
  </si>
  <si>
    <t>6537- Empresas reciben permisos para operar almacenes generales de depósitos</t>
  </si>
  <si>
    <t>6548-Mipymes reciben servicios de asistencia especializada para el desarrollo empresarial</t>
  </si>
  <si>
    <t>6547- Personas físicas reciben apoyo para el desarrollo de  emprendimientos</t>
  </si>
  <si>
    <t xml:space="preserve">Personas físicas capacitadas </t>
  </si>
  <si>
    <t>Mipymes asistidas</t>
  </si>
  <si>
    <t xml:space="preserve">Ser una institución referente nacional y regional en el diseño, formulación y ejecución de políticas, planes y programas; gestionando de manera eficiente, innovadora y transparente el fomento y regulación de los sectores de la industria, el comercio y las Mipymes, con un equipo íntegro, competente y altamente comprometido con el desarrollo del país. </t>
  </si>
  <si>
    <t>Elaborado por:</t>
  </si>
  <si>
    <t>Jennifer Jiménez Pimentel</t>
  </si>
  <si>
    <t>Giselda Feliz</t>
  </si>
  <si>
    <t>Encargada Depto. Planificación</t>
  </si>
  <si>
    <t>Encargada Depto. Programación y Evaluación Presupuestaria</t>
  </si>
  <si>
    <t>Miguel Iván Palmers</t>
  </si>
  <si>
    <t>Director de Planificación y Desarrollo</t>
  </si>
  <si>
    <t>6540- Empresas del sector productivo reciben capacitación sobre comercio exterior</t>
  </si>
  <si>
    <t>6542- Empresas del sector combustibles adquieren licencias de regulación en la cadena de comercialización</t>
  </si>
  <si>
    <t>6545- Operativos de regulación de las actividades de distribución y trasiego ilícito de combustible</t>
  </si>
  <si>
    <t>6727-Estaciones de expendio de combustibles con regulación en el cumplimiento de las normas vigentes</t>
  </si>
  <si>
    <t>7304-Unidades de transporte reguladas para la comercialización de combustible</t>
  </si>
  <si>
    <t>19-Fortalecimiento del sistema dominicano de la calidad.</t>
  </si>
  <si>
    <t>Acciones formativas desarrolladas</t>
  </si>
  <si>
    <t>6791-Instituciones públicas y privadas reciben acciones formativas para el fortalecimiento del sistema dominicano para la calidad</t>
  </si>
  <si>
    <t>Consiste en la implementación de un programa sistemático de acciones formativas y de orientación sobre la cultura para la calidad y los aspectos que conforman la infraestructura nacional de la calidad en la República Dominicana, que procura elevar las capacidades de los actores que forman parte del SIDOCAL.</t>
  </si>
  <si>
    <t xml:space="preserve">6791-Instituciones públicas y privadas reciben acciones formativas para el fortalecimiento del sistema. </t>
  </si>
  <si>
    <t>Lograr la implementación y desarrollo del Sistema Dominicano para la Calidad (SIDOCAL), con el fin de mejorar la calidad de los bienes y servicios ofrecidos por las empresas, garantizando la salud de la población y la protección del medioambiente.</t>
  </si>
  <si>
    <t>Empleados de instituciones públicas y privadas, y ciudadanía en general</t>
  </si>
  <si>
    <t>Permiso otorgado a las sociedades que deseen operar como Almacén General de Depósito organizado conforme a los apartados a) y b) del Artículo No. 264 de la Ley No. 6186, de fecha 12 de febrero de 1963, sobre Fomento Agrícola.</t>
  </si>
  <si>
    <t>I -Información Institucional</t>
  </si>
  <si>
    <t>% de permisos emitidos en función de la demanda y el cumplimiento de las normativas</t>
  </si>
  <si>
    <t>% de certificaciones otorgadas en función de la demanda y el cumplimiento de las normativas</t>
  </si>
  <si>
    <t>% de licencias otorgadas en función de la demanda y el cumplimiento de las normativas</t>
  </si>
  <si>
    <t>Unidades reguladas</t>
  </si>
  <si>
    <t>Incrementar la cobertura de estaciones de expendio de combustibles con licencias al día, de un 91% en el año 2021 a un 92% al año 2022.</t>
  </si>
  <si>
    <t>Incrementar la tasa de crecimiento de las asistencia técnicas a Mipymes, de 5% en el año 2021 a 7% en el año 2022.</t>
  </si>
  <si>
    <t>Incrementar la tasa de crecimiento de las Normas Dominicanas de Calidad (NORDOM), oficializadas por el CODOCA, de un 10% en el año 2019 a un 12% en el año 2022.</t>
  </si>
  <si>
    <t>6541/6725-Empresas exportadoras reciben
asistencia técnica en comercio exterior</t>
  </si>
  <si>
    <t>Columna1</t>
  </si>
  <si>
    <t>VI. Oportunidades de Mejora</t>
  </si>
  <si>
    <t>Programación Anual</t>
  </si>
  <si>
    <t>Informe de Evaluación Anual de las Metas Físicas - Financieras 2023</t>
  </si>
  <si>
    <t xml:space="preserve"> Presupuesto Inicial</t>
  </si>
  <si>
    <t>Ejecución Anual</t>
  </si>
  <si>
    <t>En el transcurso del año 2023, se emitieron 5 resoluciones de licencias y renovaciones a empresas para operar almacenes generales de depósitos, logrando dar respuesta oportuna al 100% de las solicitudes de estos permisos que cumplieron con las normativas vigentes establecidas. Con estas emisiones, se contribuye a la operación en un ambiente de seguridad jurídica y con perspectivas de desarrollo, en beneficio de los agricultores vinculados a la actividad económica comercial, brindándoles oportunidades financieras para desarrollar sus proyectos agrícolas.</t>
  </si>
  <si>
    <t>Durante el 2023 fueron certificadas como Mipymes 11,500 empresas, de las cuales, 1,700 correspondieron a la clasificación de Mipymes Mujer. En lo que respecta a las categorías de clasificación, 8,170 (71.04%) se clasificaron como Microempresas; 2,765 (24.04%) como pequeñas empresas; y 565 (4.92%) en la categoría de mediana empresa. A través de estas ejecutorias, se logró dar cumplimiento al 100% de las solicitudes de servicios que cumplieron con las normativas vigentes.</t>
  </si>
  <si>
    <t>A través del programa especializado de capacitación dirigido al sector exportador se desarrollaron 12 eventos de capacitación durante el año 2023, mediante los cuales, se impactaron un total de 784 personas en temas de normativas internacionales de exportación, acceso a mercados, prevención y solución de controversias, fondos de proyectos internacionales, aprovechamiento de los acuerdos comerciales vigentes, entre otros.  Como resultado de estas ejecutorias, el producto presentó una ejecución física de 100% para el año.</t>
  </si>
  <si>
    <t xml:space="preserve">Durante el transcurso del año 2023, fueron otorgadas 179 licencias, actos conclusivos de renovación de distintivos adhesivos y actos de inclusión relacionados a la comercialización de combustibles líquidos (Gasolina, Diesel, Avtur y Fuerl Oil), de Gas licuado de petróleo (GLP) y de Gas natural (GNV), logrando dar respuesta oportuna al 100% de las solicitudes del servicio que cumplieron con las normativas establecidas. </t>
  </si>
  <si>
    <t>En coordinación con el Cuerpo Especializado de Control de Combustibles y Comercio de Mercancías (CECCOM), se trabajó durante el año 2023 en la aplicación de la política nacional en materia de seguridad y control del proceso de distribución y comercialización de combustibles y productos regulados por la ley 17-19, sobre la Erradicación del Comercio Ilícito, Contrabando y Falsificación de Productos Regulados, garantizando el cumplimiento de las normas y procedimientos sobre la materia, y enfrentando de manera eficiente el comercio ilícito en el país. En tal sentido, fueron realizados 6,739 operativos en todo el territorio nacional, en los que fueron retenidos los siguientes productos: 33 galones de gasolina; 21,566 galones de gasoil; 1,076 galones de kerosene; 2,602 galones de GLP; 118,417 unidades de medicamentos y derivados; 24,225,980 unidades de tabacos y derivados; 123,807 botellas de alcohol y derivados; 21,689 unidades de estimulantes sexuales; 6,169 botellas alcohol tipo clerén; y 2,860 gramos de sustancia controladas. Con relación al cumplimiento de las metas del producto, se presentó una ejecución física de 166%.</t>
  </si>
  <si>
    <t>Durante el año 2023 fueron realizados 390 operativos a nivel nacional de inspección al comercio interno, que sirvieron de base fundamental para la definición de políticas del sector y la efectiva toma de decisiones. Como resultado de estos operativos, y con el objetivo de continuar contribuyendo a la toma de decisiones de los consumidores sobre la adquisición de los productos de la canasta básica familiar y garantizar ahorros en las compras, se mantuvo actualizada la aplicación “Precios Justos” la cual ofreció a la población dominicana los precios actualizados de los productos de la canasta básica familiar en diferentes establecimientos comerciales que abarcó supermercados, mercados y colmados. Cabe destacar que durante el año se adicionaron operativos de inspección a las grandes, medianas y pequeñas ferreterías del Gran Santo Domingo, y en varias provincias que comprenden las regiones Norte, Sur y Este del país. Con relación a la ejecución física del producto, se logró una ejecución de un 100% respecto a lo programado</t>
  </si>
  <si>
    <t xml:space="preserve">Durante el periodo de enero a diciembre 2023, fueron atendidas 31 asistencias técnicas relacionadas a comercio exterior, estas en temas especificos de acuerdos comerciales, relaciones comerciales, requisitos de importación, certificado de origen, entre otras, logrando dar respuestas oportuna al 100% de las solicitudes que cumplieron con las normativas establecidas. </t>
  </si>
  <si>
    <t>En procura de asegurar el cumplimiento de las normativas de operación y seguridad en las estaciones de expendio de combustibles, fueron inspeccionadas 1,502 estaciones a nivel nacional durante el periodo enero – diciembre 2023, dentro de las que se destacan: inspecciones de cierre y paro de operaciones, evaluación técnica de funcionalidad de terreno, evaluación técnica final, levantamiento ortomosaico, no objeción a remodelación, entre otras. Como parte de estas actividades, el producto logró una ejecución física de 127% durante el período.</t>
  </si>
  <si>
    <t>Con el objetivo de regular las unidades de transporte de combustibles que circulan a nivel nacional,  durante el año 2023 fueron rotuladas un total de 1,340 unidades de transporte que cumplieron con las normativas vigentes, logrando una ejecución física de 108% respecto a la meta establecida para el producto.</t>
  </si>
  <si>
    <t>Este producto no presentó desvíos físicos significativos en su ejecución.
Desde una perspectiva financiera, la subejecución se debió a que durante el 2023 fueron realizadas una menor cantidad de visitas de inspección para la prestación del servicio que las proyectadas, esto, debido a que los permisos para operar almacenes generales de depósitos se ofrecen a demanda de la ciudadanía, y debido a una menor demanda se materializó un ahorro en gastos de desplazamiento para el desarrollo de inspecciones, las cuales, forman parte del proceso de emisión de los permisos.</t>
  </si>
  <si>
    <t>Este producto no presentó desvíos físicos significativos en su ejecución.
Con relación a la ejecución financiera, el desvío de 48% debajo de lo programado se debió a que para el año se programó la contratación de nuevos colaboradores con aporte directo al producto, cuyo proceso de contratación no pudo ser materializado debido a que los candidatos evaluados no cumplieron con las competencias técnicas establecidas en los perfiles de cargos. Además, se materializó la rotación del personal, afectando de manera negativa la ejecución en los auxiliares de interinatos, suplencias y compensaciones.</t>
  </si>
  <si>
    <t>El producto presentó una desviación física de 8% superior a lo programado, debido a que la rotulación de unidades para el transporte de combustibles depende de las emisiones de licencias, las cuales, se ofrecen a demanda de la población, y registró durante el año un aumento en el número de permisos otorgados respecto a lo planificado, resultando en una mayor regulación de unidades vehiculares. Además, el incremento de los actos sancionadores en las empresas no reguladas incidió en una mayor demanda y rotulación de unidades.
El desvío financiero de 45% inferior a lo planificado, se debió a que gran parte de la carga financiera del producto descansa en la adquisición de stickers para la rotulación de los vehículos. En tal sentido, para la adquisición de los rótulos se desarrollaron dos procesos de compras durante el año, a saber: 1- MICM-DAF-CM-2022-0118, pagado en el 2023, y 2- MICM-DAF-CM-2023-0079, el cual fue adjudicado pero no pudo ser pagado al cierre del año, por lo que el compromiso financiero pasó para el primer trimestre del 2024.</t>
  </si>
  <si>
    <t>El producto presentó un desvío físico de 25% superior a lo programado, debido a que el servicio de emisión de licencias para la comercialización de combustibles se ofrece a demanda de la ciudadanía, y su procesamiento/respuesta depende de que el solicitante cumpla con los requisitos establecidos. En este sentido, durante el 2023 se recibió una mayor cantidad de solicitudes de las previstas, y en gran proporción cumplieron con los requisitos establecidos para ser procesadas y respondidas.
Con relación al comportamiento financiero, se presentó un desvío de 27% inferior a lo programado, debido a que para la emisión de las licencias se realizan visitas de inspección según la ubicación geográfica de la solicitud del servicio, y durante el período, gran parte de las solicitudes no involucraron gastos de traslados (viáticos, transporte, alojamiento y combustible).</t>
  </si>
  <si>
    <t>El producto presentó un desvío físico de 66% superior a lo programado, debido a que con la intención de seguir contrarrestando los delitos de trasiego ilegal de combustibles y mercancías regulados por la Ley 17-19, el CECCOM dio continuidad a las órdenes emanadas por el ministro de Defensa sobre el aumento en los operativos de patrullaje, allanamientos e inspecciones a camiones que transportan combustibles y mercancías, lo que provocó un aumento en la meta programada para el año.
En lo que concierne a la ejecución financiera, al término del 2023 el producto no presentó desvíos significativos.</t>
  </si>
  <si>
    <t>El producto no presentó desvíos físicos en su ejecución.
Se materializó un desvío financiero de 24% inferior a lo programado para el producto, debido a que, gracias a la articulación del Ministerio con sus instituciones adscritas y socios estratégicos del sector, fue posible el desarrollo de actividades conjuntas que permitieron eficientizar el gasto. En este sentido, relacionadas al incentivo de las exportaciones se destaca el desarrollo de actividades con PRODOMINICANA y la Asociación Dominicana de Exportadores (ADOEXPO), generando el libramiento No. 19185 y el desembolso del convenio con Deportes electrónicos por la estructura 11-02-00-0001.2082, libramiento No. 19365.</t>
  </si>
  <si>
    <t>El producto no presentó desvíos físicos ni financieros significativos al término del 2023.</t>
  </si>
  <si>
    <t>El producto presentó un desvío físico de 27% superior a lo planificado, debido a que las inspecciones a las estaciones de expendio de combustibles de realizan tanto de manera oficiosa como a demanda de la ciudadanía, y durante el año, fueron realizas inspecciones de peritaje para evaluaciones de riesgos solicitadas por los usuarios que superaron la programación inicial. Estas inspecciones, dependen de las posibilidades de que los usuarios soliciten las evaluaciones de riesgo a sus estaciones de combustibles de GLP para adecuarse a la Resolución No. 201-17. Además, se continuó con la realización de la jornada de inspección a estaciones de expendio de combustibles que tenían más de 10 años sin ser inspeccionadas.
Con relación a la ejecución financiera, el producto presentó un desvío de 23% inferior a lo programado, debido a que la institución contrató una compañía de inspectoría independiente para el desarrollo de la primera inspección de supervisión en las estaciones, y se requiere de la entrega de los resultados de las mismas para las segundas inspecciones en las estaciones con debilidades identificadas, por lo que, al término del 2023, al no completar las segundas visitas de inspección, no se realizó el pago de viáticos y transporte asociados al producto necesarios para el desplazamiento al lugar de la inspección.</t>
  </si>
  <si>
    <t>Con el objetivo de fomentar la cultura emprendedora y el emprendimiento en la República Dominicana, fueron capacitadas durante el período enero – diciembre 2023 un total de 15, 112 personas a nivel nacional. A través de estas capacitaciones se ha contribuido a desarrollar en jóvenes y adultos una mentalidad y cultura hacia la generación y desarrollo de nuevos emprendimientos, la creación de nuevos empleos, así como la generación de emprendimientos con impacto social, que les permite mejorar su calidad de vida. Dentro de los programas de capacitación desarrollados se destacan: Mentalidad y Cultura Emprendedora de la Confederación de Naciones Unidas para el Desarrollo (UNCTAD); EMPRETEC; Aprender para Emprender; Emprendimiento Social; Desafío Social RD; The PITCH; 50H - Laboratorio Emprendedor; entre otros. Como parte de estas ejecutorias, el producto logró una ejecución física de 244% para el año.</t>
  </si>
  <si>
    <t>3,408 empresarios Mipymes recibieron servicios de asesoría, vinculación y asistencia técnica para el fomento de la productividad y competitividad de sus empresas. Estas asistencias estuvieron enfocadas principalmente en fortalecer las prácticas de manufactura, en lograr la certificación ISO 9001, obtener el registro de nombre comercial, marcas y patentes, georreferenciación en Google, diseño de empaque y etiquetado, entre otras. Como resultado de estas ejecutorias, el producto logró una ejecución de 122% respecto a lo programado.
Para la ejecución de los productos y actividades del programa, se ejecutó el 71.94% del presupuesto programado para el año, equivalente a RD$ 103,049,883.72.</t>
  </si>
  <si>
    <t>Se presentó un desvío físico de 144% superior a lo programado, debido a que, en coordinación con los directores regionales del Ministerio de Educación, se agotó un programa ampliado de visitas a escuelas a nivel nacional, que permitió una mayor cobertura del programa de capacitación dirigido a estudiantes “Aprender para Emprender”, logrando superar programada.
El producto presentó una desviación financiera de 47% inferior a la programación, debido a retrasos en los procesos de compras relacionados a la contratación de los servicios de capacitación que aportan al producto, por lo que la programación fue cubierta por el personal de la Dirección de Emprendimiento y los Centros de Atención Integral a las Mipymes (Centros Mipymes). Algunos de los procesos de compras del 2023 relacionados a este servicio fueron: MICM-DAF-CM-2023-0024; MICM-DAF-CM-2023-0027; MICM-DAF-CM-2023-0022; y MICM-DAF-CM-2023-0025, entre otros, para los cuales, gran proporción del compromiso financiero pasó para el año 2024.</t>
  </si>
  <si>
    <t>El producto presentó una ejecución física de 22% superior a lo programado, debido a que el producto de asistencias técnicas se desarrolla a demanda de las micro, pequeñas y medias empresas, y durante el año fueron recibidas una mayor cantidad de solicitudes de asistencias que las previstas.
El producto presentó una desviación financiera de 18% inferior a lo programado, debido a que conforme lo estipulado en los acuerdos de colaboración entre el MICM y los Centros de Apoyo Integral a las Mipymes (Centros Mipymes), entidades a través de las cuales se desarrolla el servicio de asistencias técnicas a las Mipymes, para poder liquidar los fondos a dichos Centros, éstos deben presentar informes técnicos y financieros de las ejecutorias realizadas, y debido a que algunos al término del año no presentaron informes de liquidación, no se pudo materializar el total del compromiso financiero, por lo que lo no ejecutado pasó para el próximo año.</t>
  </si>
  <si>
    <t>Con el objetivo de fomentar la cultura de la calidad en el país, y en el marco de implementación del eje 2 de la Política Nacional de Calidad (PNC), desde el Consejo Dominicano para la Calidad (CODOCA) fueron desarrollas 10 acciones formativas durante el año 2023, logrando impactar 568 ciudadanos del sector público y privado. Como parte de estas capacitaciones se destacan: inducción sobre el Sistema Dominicano para la Calidad (SIDOCAL); fundamentos de metrología y el sistema internacional de unidades; acreditación como herramienta de facilitación de comercio; NORDOM UNE 0060 y UNE 006, entre otros. Como resultado de estas ejecutorias, se logró un cumplimiento de 100% respecto a las metas programadas para el año.
Para la ejecución del producto y actividades del programa, se ejecutó el 61.36% del presupuesto programado para el año, equivalente a RD$ 33,747,959.26 de RD$ 55,000,000.00 programados.</t>
  </si>
  <si>
    <t>El producto no presentó desvíos físicos al término del 2023.
El producto presentó una desviación financiera de 39% por debajo de lo programado, debido a que la contratación de servicios de consultorías, asociadas al producto, no lograron ser completados en su totalidad al término del 2023, por lo que el compromiso financiero pendiente de pago pasó para el año 2024. Algunos de estos procesos fueron: MICM-DAF-CM-2023-0049, al cual se le realizó el pago del 20% y quedó pendiente el 80%; y el MICM-DAF-CM-2023-0020, pendiente del 80%.</t>
  </si>
  <si>
    <t>El producto no presentó desvíos físicos significativos en su ejecución.
Desde una perspectiva financiera, al término del 2023 se materializó un desvío de 33% inferior a lo programado, debido a que el presupuesto disponible para la ejecución de algunos gastos asociados al producto era menor que lo requerido, por lo que se optó por realizar la ejecución del compromiso a través del Programa 01 de Actividades Centrales. Como parte de la ejecución realizada por el Programa 01 se destaca el pago del incentivo por rendimiento individual en el mes de marzo, así como el pago de la Maestría Ejecutiva en Gobierno y Políticas Públicas, realizada por el Ministerio de Relaciones Exteriores.</t>
  </si>
  <si>
    <t>N/A</t>
  </si>
  <si>
    <t>El producto no presentó desvíos físicos al término del 2023.
La sobre ejecución financiera del producto de 60%, equivalente a RD$45,844,655 por encima de lo planificado, se debió a que durante el último trimestre del año se realizaron acuerdos de colaboración estratégica con organismos de coordinación de políticas del sector industrial, y fueron realizadas las transferencias de fondos en cumplimiento con los compromisos asumidos por el MICM en el marco de estas alianzas. Como parte de estas alianzas estratégicas se destacan: Asociación de Industrias de Santo Domingo, para la realización de acciones conjuntas para el fortalecimiento del sector industrial;  Fundación EOI,  para el desarrollo de la 5ta edición del programa de capacitación especializada para el desarrollo de los actores del sector industrial;  Asociación de Industrias de la República Dominicana, para la realización de la 6ta edición del Premio Nacional a la Calidad del Sector Privado; Asociación Dominicana de Cigarros y Tabacos, para fomentar la dinamización del sector tabaco como industria; INSTITUTO i512, para la implementación del programa de capacitación enfocado a problemáticas sectoriales para la industria dominicana y el desarrollo de la competencia Inter escolar industrial 2023; Pontificia Universidad Católica Madre y Maestra, para la promoción y fomento de programas de pasantía, desarrollo de asistencias técnicas y proyectos en general enfocados a la industria; Asociación Dominicana de Zonas Francas, para el desarrollo de iniciativas dirigidas a desarrollar la industria; Universidad Central del Este, para la promoción y el fomento de un programa de pasantías, desarrollo de asistencias técnicas, y proyectos en general dirigidos a desarrollar y fomentar el sector industrial dominicano.</t>
  </si>
  <si>
    <t xml:space="preserve">Mantener alianzas estratégicas con actores claves del sector público y privado, para asegurar la continuidad de los programas especializados de formación.  </t>
  </si>
  <si>
    <t>Aumentar la capacitación técnica en las áreas requeridas por las industrias repercutiendo en el aumento en la tasa de crecimiento de los empleos generados en zonas francas de exportación de 2.8 en 2019 a 3.1 en 2023, para aumentar la capacidad de generación de empleo del sector comercio exportador.</t>
  </si>
  <si>
    <t>Asegurar realizar cuando apliquen, las reprogramaciones físicas y financieras, tomando como en consideración el comportamiento de la ejecución y los lineamientos y plazos establecidos por la DIGEPRES</t>
  </si>
  <si>
    <t>Desarrollar los procesos contratación de servicios de consultorías asociados al producto, atendiendo los umbrales y tiempos de los procesos establecidos por Compras Públicas.</t>
  </si>
  <si>
    <r>
      <t xml:space="preserve">VI. </t>
    </r>
    <r>
      <rPr>
        <b/>
        <sz val="11"/>
        <color theme="0"/>
        <rFont val="Times New Roman"/>
        <family val="1"/>
      </rPr>
      <t>Oportunidades de Mejora</t>
    </r>
  </si>
  <si>
    <r>
      <t>Beneficiarios:</t>
    </r>
    <r>
      <rPr>
        <sz val="12"/>
        <rFont val="Times New Roman"/>
        <family val="1"/>
      </rPr>
      <t xml:space="preserve"> </t>
    </r>
  </si>
  <si>
    <t>Al concluir el año 2023, un total de 120 técnicos de industrias manufactureras fueron capacitados a través del programa especializado de capacitación que desarrolla el MICM para el fortalecimiento del sector industrial dominicano. En tal sentido, mediante los 4 eventos de capacitación desarrollados durante el período, fueron capacitados y asesorados líderes del sector industrial localizados en las diferentes provincias del país, en los procesos de modernización y de búsqueda de soluciones a los problemas con los que se enfrenta el tejido industrial dominicano. El referido programa está orientado a profesionales con responsabilidad directa en la gestión de industrias de manufactura en la República Dominicana.
Para el desarrollo de estas acciones, se contó con recursos económicos totales por un monto de RD$ 121,624,355, lo que representó un cumplimiento financiero de 160%.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</si>
</sst>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4" formatCode="_(&quot;$&quot;* #,##0.00_);_(&quot;$&quot;* \(#,##0.00\);_(&quot;$&quot;* &quot;-&quot;??_);_(@_)"/>
    <numFmt numFmtId="43" formatCode="_(* #,##0.00_);_(* \(#,##0.00\);_(* &quot;-&quot;??_);_(@_)"/>
    <numFmt numFmtId="164" formatCode="dd/mm/yyyy;@"/>
    <numFmt numFmtId="165" formatCode="[$-10409]#,##0;\-#,##0"/>
    <numFmt numFmtId="166" formatCode="[$-10409]#,##0.00;\-#,##0.00"/>
    <numFmt numFmtId="167" formatCode="[$-10409]0.00%"/>
    <numFmt numFmtId="168" formatCode="_(* #,##0_);_(* \(#,##0\);_(* &quot;-&quot;??_);_(@_)"/>
    <numFmt numFmtId="169" formatCode="_-* #,##0.00\ _€_-;\-* #,##0.00\ _€_-;_-* &quot;-&quot;??\ _€_-;_-@_-"/>
    <numFmt numFmtId="177" formatCode="0.00%"/>
    <numFmt numFmtId="178" formatCode="General"/>
    <numFmt numFmtId="179" formatCode="0%"/>
    <numFmt numFmtId="180" formatCode="0"/>
  </numFmts>
  <fonts count="24">
    <font>
      <sz val="11"/>
      <color theme="1"/>
      <name val="Calibri"/>
      <family val="2"/>
      <scheme val="minor"/>
    </font>
    <font>
      <sz val="10"/>
      <name val="Arial"/>
      <family val="2"/>
    </font>
    <font>
      <sz val="11"/>
      <color rgb="FF000000"/>
      <name val="Calibri"/>
      <family val="2"/>
    </font>
    <font>
      <sz val="11"/>
      <color theme="1"/>
      <name val="Times New Roman"/>
      <family val="1"/>
    </font>
    <font>
      <b/>
      <sz val="12"/>
      <color theme="1"/>
      <name val="Times New Roman"/>
      <family val="1"/>
    </font>
    <font>
      <b/>
      <sz val="11"/>
      <color theme="1"/>
      <name val="Times New Roman"/>
      <family val="1"/>
    </font>
    <font>
      <sz val="11"/>
      <name val="Times New Roman"/>
      <family val="1"/>
    </font>
    <font>
      <sz val="10"/>
      <name val="Times New Roman"/>
      <family val="1"/>
    </font>
    <font>
      <b/>
      <sz val="11"/>
      <name val="Times New Roman"/>
      <family val="1"/>
    </font>
    <font>
      <b/>
      <sz val="10"/>
      <color rgb="FF000000"/>
      <name val="Times New Roman"/>
      <family val="1"/>
    </font>
    <font>
      <sz val="9"/>
      <name val="Times New Roman"/>
      <family val="1"/>
    </font>
    <font>
      <sz val="9"/>
      <color theme="1"/>
      <name val="Times New Roman"/>
      <family val="1"/>
    </font>
    <font>
      <sz val="12"/>
      <color rgb="FF1673BA"/>
      <name val="Times New Roman"/>
      <family val="1"/>
    </font>
    <font>
      <b/>
      <sz val="11"/>
      <color theme="0"/>
      <name val="Times New Roman"/>
      <family val="1"/>
    </font>
    <font>
      <b/>
      <sz val="10"/>
      <color theme="1"/>
      <name val="Times New Roman"/>
      <family val="1"/>
    </font>
    <font>
      <sz val="11"/>
      <color rgb="FFFF0000"/>
      <name val="Times New Roman"/>
      <family val="1"/>
    </font>
    <font>
      <sz val="12"/>
      <name val="Times New Roman"/>
      <family val="1"/>
    </font>
    <font>
      <sz val="12"/>
      <color theme="1"/>
      <name val="Times New Roman"/>
      <family val="1"/>
    </font>
    <font>
      <b/>
      <sz val="12"/>
      <name val="Times New Roman"/>
      <family val="1"/>
    </font>
    <font>
      <sz val="9"/>
      <color rgb="FFFF0000"/>
      <name val="Calibri"/>
      <family val="2"/>
    </font>
    <font>
      <b/>
      <sz val="16"/>
      <color theme="1"/>
      <name val="Times New Roman"/>
      <family val="1"/>
    </font>
    <font>
      <b/>
      <sz val="9"/>
      <color theme="1"/>
      <name val="Times New Roman"/>
      <family val="1"/>
    </font>
    <font>
      <b/>
      <sz val="12"/>
      <color theme="0"/>
      <name val="Times New Roman"/>
      <family val="1"/>
    </font>
    <font>
      <sz val="11"/>
      <name val="Calibri"/>
      <family val="2"/>
      <scheme val="minor"/>
    </font>
  </fonts>
  <fills count="12">
    <fill>
      <patternFill/>
    </fill>
    <fill>
      <patternFill patternType="gray125"/>
    </fill>
    <fill>
      <patternFill patternType="solid">
        <fgColor theme="0" tint="-0.1499900072813034"/>
        <bgColor indexed="64"/>
      </patternFill>
    </fill>
    <fill>
      <patternFill patternType="solid">
        <fgColor rgb="FFFFFF00"/>
        <bgColor indexed="64"/>
      </patternFill>
    </fill>
    <fill>
      <patternFill patternType="solid">
        <fgColor theme="0" tint="-0.1499900072813034"/>
        <bgColor indexed="64"/>
      </patternFill>
    </fill>
    <fill>
      <patternFill patternType="solid">
        <fgColor rgb="FFDCE6F1"/>
        <bgColor indexed="64"/>
      </patternFill>
    </fill>
    <fill>
      <patternFill patternType="solid">
        <fgColor theme="0"/>
        <bgColor indexed="64"/>
      </patternFill>
    </fill>
    <fill>
      <patternFill patternType="solid">
        <fgColor theme="6" tint="0.7999799847602844"/>
        <bgColor indexed="64"/>
      </patternFill>
    </fill>
    <fill>
      <patternFill patternType="solid">
        <fgColor rgb="FF002060"/>
        <bgColor indexed="64"/>
      </patternFill>
    </fill>
    <fill>
      <patternFill patternType="solid">
        <fgColor theme="0" tint="-0.4999699890613556"/>
        <bgColor indexed="64"/>
      </patternFill>
    </fill>
    <fill>
      <patternFill patternType="solid">
        <fgColor theme="4" tint="0.39998000860214233"/>
        <bgColor indexed="64"/>
      </patternFill>
    </fill>
    <fill>
      <patternFill patternType="solid">
        <fgColor theme="4" tint="-0.4999699890613556"/>
        <bgColor indexed="64"/>
      </patternFill>
    </fill>
  </fills>
  <borders count="7">
    <border>
      <left/>
      <right/>
      <top/>
      <bottom/>
      <diagonal/>
    </border>
    <border>
      <left style="thin"/>
      <right style="thin"/>
      <top style="thin"/>
      <bottom style="thin"/>
    </border>
    <border>
      <left style="thin"/>
      <right style="thin"/>
      <top/>
      <bottom style="thin">
        <color theme="0" tint="-0.3499799966812134"/>
      </bottom>
    </border>
    <border>
      <left style="thin">
        <color theme="0" tint="-0.3499799966812134"/>
      </left>
      <right style="thin">
        <color theme="0" tint="-0.3499799966812134"/>
      </right>
      <top/>
      <bottom style="thin">
        <color theme="0" tint="-0.3499799966812134"/>
      </bottom>
    </border>
    <border>
      <left style="thin"/>
      <right style="thin"/>
      <top/>
      <bottom/>
    </border>
    <border>
      <left style="thin">
        <color theme="0" tint="-0.3499799966812134"/>
      </left>
      <right style="thin">
        <color theme="0" tint="-0.3499799966812134"/>
      </right>
      <top/>
      <bottom/>
    </border>
    <border>
      <left/>
      <right/>
      <top style="thin"/>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2" fillId="0" borderId="0">
      <alignment/>
      <protection/>
    </xf>
    <xf numFmtId="44" fontId="0" fillId="0" borderId="0" applyFont="0" applyFill="0" applyBorder="0" applyAlignment="0" applyProtection="0"/>
  </cellStyleXfs>
  <cellXfs count="125">
    <xf numFmtId="0" fontId="0" fillId="0" borderId="0" xfId="0"/>
    <xf numFmtId="0" fontId="3" fillId="0" borderId="0" xfId="0" applyFont="1" applyProtection="1">
      <protection locked="0"/>
    </xf>
    <xf numFmtId="0" fontId="3" fillId="0" borderId="0" xfId="0" applyFont="1"/>
    <xf numFmtId="0" fontId="6" fillId="0" borderId="0" xfId="0" applyFont="1" applyProtection="1">
      <protection locked="0"/>
    </xf>
    <xf numFmtId="0" fontId="7" fillId="0" borderId="0" xfId="0" applyFont="1" applyAlignment="1">
      <alignment horizontal="left" vertical="center" wrapText="1"/>
    </xf>
    <xf numFmtId="4" fontId="3" fillId="0" borderId="0" xfId="0" applyNumberFormat="1" applyFont="1"/>
    <xf numFmtId="0" fontId="3" fillId="0" borderId="1" xfId="0" applyFont="1" applyBorder="1"/>
    <xf numFmtId="0" fontId="9" fillId="2" borderId="2" xfId="0" applyFont="1" applyFill="1" applyBorder="1" applyAlignment="1">
      <alignment horizontal="center" vertical="center" wrapText="1" readingOrder="1"/>
    </xf>
    <xf numFmtId="43" fontId="11" fillId="0" borderId="0" xfId="20" applyFont="1" applyFill="1" applyAlignment="1" applyProtection="1">
      <alignment horizontal="center" vertical="center" wrapText="1" readingOrder="1"/>
      <protection locked="0"/>
    </xf>
    <xf numFmtId="43" fontId="6" fillId="0" borderId="0" xfId="20" applyFont="1" applyBorder="1"/>
    <xf numFmtId="0" fontId="6" fillId="0" borderId="0" xfId="0" applyFont="1"/>
    <xf numFmtId="0" fontId="12" fillId="0" borderId="0" xfId="0" applyFont="1"/>
    <xf numFmtId="39" fontId="6" fillId="0" borderId="0" xfId="20" applyNumberFormat="1" applyFont="1" applyFill="1" applyBorder="1" applyAlignment="1" applyProtection="1">
      <alignment vertical="center" readingOrder="1"/>
      <protection locked="0"/>
    </xf>
    <xf numFmtId="0" fontId="14" fillId="2" borderId="1" xfId="0" applyFont="1" applyFill="1" applyBorder="1" applyAlignment="1">
      <alignment horizontal="center" vertical="center" wrapText="1" readingOrder="1"/>
    </xf>
    <xf numFmtId="0" fontId="14" fillId="2" borderId="3" xfId="0" applyFont="1" applyFill="1" applyBorder="1" applyAlignment="1">
      <alignment horizontal="center" vertical="center" wrapText="1" readingOrder="1"/>
    </xf>
    <xf numFmtId="43" fontId="11" fillId="0" borderId="4" xfId="20" applyFont="1" applyFill="1" applyBorder="1" applyAlignment="1" applyProtection="1">
      <alignment horizontal="center" vertical="center" wrapText="1"/>
      <protection locked="0"/>
    </xf>
    <xf numFmtId="43" fontId="6" fillId="0" borderId="0" xfId="20" applyFont="1" applyFill="1"/>
    <xf numFmtId="43" fontId="7" fillId="0" borderId="0" xfId="20" applyFont="1" applyFill="1" applyBorder="1" applyAlignment="1">
      <alignment horizontal="center" vertical="center"/>
    </xf>
    <xf numFmtId="4" fontId="15" fillId="3" borderId="0" xfId="0" applyNumberFormat="1" applyFont="1" applyFill="1"/>
    <xf numFmtId="4" fontId="15" fillId="0" borderId="0" xfId="0" applyNumberFormat="1" applyFont="1"/>
    <xf numFmtId="43" fontId="6" fillId="0" borderId="0" xfId="20" applyFont="1" applyFill="1" applyAlignment="1">
      <alignment horizontal="center" vertical="center"/>
    </xf>
    <xf numFmtId="0" fontId="6" fillId="0" borderId="0" xfId="0" applyFont="1" applyAlignment="1">
      <alignment horizontal="left" vertical="center"/>
    </xf>
    <xf numFmtId="43" fontId="10" fillId="0" borderId="0" xfId="20" applyFont="1" applyFill="1" applyAlignment="1" applyProtection="1">
      <alignment horizontal="center" vertical="center" wrapText="1" readingOrder="1"/>
      <protection locked="0"/>
    </xf>
    <xf numFmtId="9" fontId="3" fillId="0" borderId="0" xfId="21" applyFont="1"/>
    <xf numFmtId="9" fontId="3" fillId="0" borderId="0" xfId="21" applyFont="1" applyFill="1"/>
    <xf numFmtId="0" fontId="12" fillId="0" borderId="0" xfId="0" applyFont="1" applyAlignment="1">
      <alignment horizontal="left" wrapText="1"/>
    </xf>
    <xf numFmtId="0" fontId="17" fillId="0" borderId="1" xfId="0" applyFont="1" applyBorder="1"/>
    <xf numFmtId="0" fontId="4" fillId="2" borderId="1" xfId="0" applyFont="1" applyFill="1" applyBorder="1" applyAlignment="1">
      <alignment horizontal="center" vertical="center" wrapText="1" readingOrder="1"/>
    </xf>
    <xf numFmtId="0" fontId="4" fillId="2" borderId="3" xfId="0" applyFont="1" applyFill="1" applyBorder="1" applyAlignment="1">
      <alignment horizontal="center" vertical="center" wrapText="1" readingOrder="1"/>
    </xf>
    <xf numFmtId="43" fontId="11" fillId="0" borderId="5" xfId="20" applyFont="1" applyFill="1" applyBorder="1" applyAlignment="1" applyProtection="1">
      <alignment horizontal="center" vertical="center" wrapText="1" readingOrder="1"/>
      <protection locked="0"/>
    </xf>
    <xf numFmtId="43" fontId="6" fillId="0" borderId="0" xfId="20" applyFont="1"/>
    <xf numFmtId="0" fontId="8" fillId="0" borderId="0" xfId="0" applyFont="1" applyAlignment="1">
      <alignment vertical="center" readingOrder="1"/>
    </xf>
    <xf numFmtId="0" fontId="6" fillId="0" borderId="0" xfId="0" applyFont="1" applyAlignment="1">
      <alignment vertical="center" readingOrder="1"/>
    </xf>
    <xf numFmtId="0" fontId="8" fillId="0" borderId="0" xfId="0" applyFont="1" applyAlignment="1">
      <alignment horizontal="center" vertical="center" readingOrder="1"/>
    </xf>
    <xf numFmtId="44" fontId="3" fillId="0" borderId="0" xfId="23" applyFont="1"/>
    <xf numFmtId="44" fontId="3" fillId="0" borderId="0" xfId="0" applyNumberFormat="1" applyFont="1"/>
    <xf numFmtId="0" fontId="8" fillId="4" borderId="1" xfId="0" applyFont="1" applyFill="1" applyBorder="1" applyAlignment="1">
      <alignment horizontal="center" vertical="center" wrapText="1" readingOrder="1"/>
    </xf>
    <xf numFmtId="165" fontId="11" fillId="0" borderId="1" xfId="0" applyNumberFormat="1" applyFont="1" applyBorder="1" applyAlignment="1" applyProtection="1">
      <alignment horizontal="center" vertical="center" wrapText="1" readingOrder="1"/>
      <protection locked="0"/>
    </xf>
    <xf numFmtId="4" fontId="0" fillId="0" borderId="0" xfId="0" applyNumberFormat="1"/>
    <xf numFmtId="14" fontId="3" fillId="0" borderId="0" xfId="0" applyNumberFormat="1" applyFont="1" applyAlignment="1">
      <alignment horizontal="center" vertical="center"/>
    </xf>
    <xf numFmtId="39" fontId="6" fillId="0" borderId="0" xfId="20" applyNumberFormat="1" applyFont="1" applyFill="1" applyBorder="1" applyAlignment="1" applyProtection="1">
      <alignment horizontal="center" vertical="center" wrapText="1" readingOrder="1"/>
      <protection locked="0"/>
    </xf>
    <xf numFmtId="4" fontId="0" fillId="0" borderId="0" xfId="0" applyNumberFormat="1" applyAlignment="1">
      <alignment horizontal="center"/>
    </xf>
    <xf numFmtId="43" fontId="19" fillId="0" borderId="0" xfId="20" applyFont="1" applyAlignment="1">
      <alignment horizontal="right"/>
    </xf>
    <xf numFmtId="169" fontId="6" fillId="0" borderId="0" xfId="0" applyNumberFormat="1" applyFont="1"/>
    <xf numFmtId="0" fontId="11" fillId="0" borderId="1" xfId="0" applyFont="1" applyBorder="1" applyAlignment="1" applyProtection="1">
      <alignment vertical="center" wrapText="1"/>
      <protection locked="0"/>
    </xf>
    <xf numFmtId="0" fontId="11" fillId="0" borderId="1" xfId="0" applyFont="1" applyBorder="1" applyAlignment="1" applyProtection="1">
      <alignment horizontal="center" vertical="center" wrapText="1"/>
      <protection locked="0"/>
    </xf>
    <xf numFmtId="9" fontId="11" fillId="0" borderId="1" xfId="21" applyFont="1" applyFill="1" applyBorder="1" applyAlignment="1" applyProtection="1">
      <alignment horizontal="center" vertical="center" wrapText="1" readingOrder="1"/>
      <protection locked="0"/>
    </xf>
    <xf numFmtId="0" fontId="11" fillId="0" borderId="1" xfId="0" applyFont="1" applyBorder="1" applyAlignment="1" applyProtection="1">
      <alignment horizontal="left" vertical="center" wrapText="1"/>
      <protection locked="0"/>
    </xf>
    <xf numFmtId="10" fontId="11" fillId="0" borderId="1" xfId="21" applyNumberFormat="1" applyFont="1" applyFill="1" applyBorder="1" applyAlignment="1" applyProtection="1">
      <alignment horizontal="center" vertical="center" wrapText="1" readingOrder="1"/>
      <protection locked="0"/>
    </xf>
    <xf numFmtId="0" fontId="11" fillId="0" borderId="1" xfId="0" applyFont="1" applyBorder="1" applyAlignment="1">
      <alignment vertical="center" wrapText="1"/>
    </xf>
    <xf numFmtId="167" fontId="11" fillId="0" borderId="1" xfId="0" applyNumberFormat="1" applyFont="1" applyBorder="1" applyAlignment="1" applyProtection="1">
      <alignment horizontal="center" vertical="center" wrapText="1" readingOrder="1"/>
      <protection locked="0"/>
    </xf>
    <xf numFmtId="0" fontId="21" fillId="5" borderId="1" xfId="0" applyFont="1" applyFill="1" applyBorder="1" applyAlignment="1">
      <alignment horizontal="center" vertical="center" wrapText="1"/>
    </xf>
    <xf numFmtId="0" fontId="20" fillId="6" borderId="1" xfId="0" applyFont="1" applyFill="1" applyBorder="1" applyAlignment="1">
      <alignment vertical="top" wrapText="1"/>
    </xf>
    <xf numFmtId="0" fontId="11" fillId="0" borderId="1" xfId="0" applyFont="1" applyBorder="1" applyAlignment="1">
      <alignment horizontal="center" vertical="center" wrapText="1"/>
    </xf>
    <xf numFmtId="164" fontId="11" fillId="0" borderId="1" xfId="0" applyNumberFormat="1" applyFont="1" applyBorder="1" applyAlignment="1">
      <alignment horizontal="center" vertical="center" wrapText="1"/>
    </xf>
    <xf numFmtId="9" fontId="11" fillId="0" borderId="1" xfId="21" applyFont="1" applyBorder="1" applyAlignment="1" applyProtection="1">
      <alignment horizontal="center" vertical="center" wrapText="1" readingOrder="1"/>
      <protection locked="0"/>
    </xf>
    <xf numFmtId="10" fontId="11" fillId="7" borderId="1" xfId="21" applyNumberFormat="1" applyFont="1" applyFill="1" applyBorder="1" applyAlignment="1" applyProtection="1">
      <alignment horizontal="center" vertical="center" wrapText="1" readingOrder="1"/>
      <protection locked="0"/>
    </xf>
    <xf numFmtId="167" fontId="11" fillId="7" borderId="1" xfId="0" applyNumberFormat="1" applyFont="1" applyFill="1" applyBorder="1" applyAlignment="1" applyProtection="1">
      <alignment horizontal="center" vertical="center" wrapText="1" readingOrder="1"/>
      <protection locked="0"/>
    </xf>
    <xf numFmtId="0" fontId="4" fillId="0" borderId="1" xfId="0" applyFont="1" applyBorder="1" applyAlignment="1" applyProtection="1">
      <alignment vertical="center" wrapText="1"/>
      <protection locked="0"/>
    </xf>
    <xf numFmtId="0" fontId="3" fillId="0" borderId="0" xfId="0" applyFont="1" applyAlignment="1">
      <alignment vertical="center" readingOrder="1"/>
    </xf>
    <xf numFmtId="0" fontId="5" fillId="0" borderId="0" xfId="0" applyFont="1" applyAlignment="1">
      <alignment vertical="center" readingOrder="1"/>
    </xf>
    <xf numFmtId="0" fontId="18" fillId="0" borderId="1" xfId="0" applyFont="1" applyBorder="1" applyAlignment="1" applyProtection="1">
      <alignment vertical="center" wrapText="1"/>
      <protection locked="0"/>
    </xf>
    <xf numFmtId="0" fontId="10" fillId="0" borderId="1" xfId="0" applyFont="1" applyBorder="1" applyAlignment="1" applyProtection="1">
      <alignment horizontal="center" vertical="center" wrapText="1"/>
      <protection locked="0"/>
    </xf>
    <xf numFmtId="165" fontId="10" fillId="0" borderId="1" xfId="0" applyNumberFormat="1" applyFont="1" applyBorder="1" applyAlignment="1" applyProtection="1">
      <alignment horizontal="center" vertical="center" wrapText="1" readingOrder="1"/>
      <protection locked="0"/>
    </xf>
    <xf numFmtId="43" fontId="10" fillId="0" borderId="1" xfId="20" applyFont="1" applyFill="1" applyBorder="1" applyAlignment="1" applyProtection="1">
      <alignment horizontal="center" vertical="center" wrapText="1"/>
      <protection locked="0"/>
    </xf>
    <xf numFmtId="165" fontId="10" fillId="0" borderId="1" xfId="0" applyNumberFormat="1" applyFont="1" applyBorder="1" applyAlignment="1" applyProtection="1">
      <alignment horizontal="center" vertical="center" wrapText="1"/>
      <protection locked="0"/>
    </xf>
    <xf numFmtId="43" fontId="10" fillId="0" borderId="1" xfId="20" applyFont="1" applyBorder="1" applyAlignment="1">
      <alignment horizontal="right" vertical="center"/>
    </xf>
    <xf numFmtId="43" fontId="10" fillId="0" borderId="1" xfId="20" applyFont="1" applyFill="1" applyBorder="1" applyAlignment="1">
      <alignment horizontal="right" vertical="center"/>
    </xf>
    <xf numFmtId="0" fontId="18" fillId="0" borderId="1" xfId="0" applyFont="1" applyBorder="1" applyAlignment="1">
      <alignment vertical="center"/>
    </xf>
    <xf numFmtId="0" fontId="18" fillId="0" borderId="1" xfId="0" applyFont="1" applyBorder="1" applyAlignment="1">
      <alignment vertical="center" wrapText="1"/>
    </xf>
    <xf numFmtId="0" fontId="8" fillId="0" borderId="1" xfId="0" applyFont="1" applyBorder="1" applyAlignment="1" applyProtection="1">
      <alignment vertical="center" wrapText="1"/>
      <protection locked="0"/>
    </xf>
    <xf numFmtId="166" fontId="10" fillId="0" borderId="1" xfId="0" applyNumberFormat="1" applyFont="1" applyBorder="1" applyAlignment="1" applyProtection="1">
      <alignment horizontal="center" vertical="center" wrapText="1" readingOrder="1"/>
      <protection locked="0"/>
    </xf>
    <xf numFmtId="168" fontId="10" fillId="0" borderId="1" xfId="20" applyNumberFormat="1" applyFont="1" applyFill="1" applyBorder="1" applyAlignment="1">
      <alignment vertical="center"/>
    </xf>
    <xf numFmtId="168" fontId="10" fillId="0" borderId="1" xfId="20" applyNumberFormat="1" applyFont="1" applyFill="1" applyBorder="1" applyAlignment="1">
      <alignment horizontal="center" vertical="center"/>
    </xf>
    <xf numFmtId="0" fontId="8" fillId="0" borderId="1" xfId="0" applyFont="1" applyBorder="1" applyAlignment="1">
      <alignment vertical="center"/>
    </xf>
    <xf numFmtId="0" fontId="8" fillId="0" borderId="1" xfId="0" applyFont="1" applyBorder="1" applyAlignment="1">
      <alignment vertical="center" wrapText="1"/>
    </xf>
    <xf numFmtId="9" fontId="10" fillId="0" borderId="1" xfId="21" applyFont="1" applyFill="1" applyBorder="1" applyAlignment="1" applyProtection="1">
      <alignment horizontal="center" vertical="center" wrapText="1"/>
      <protection locked="0"/>
    </xf>
    <xf numFmtId="4" fontId="23" fillId="0" borderId="0" xfId="0" applyNumberFormat="1" applyFont="1" applyAlignment="1">
      <alignment vertical="center"/>
    </xf>
    <xf numFmtId="9" fontId="10" fillId="0" borderId="1" xfId="21" applyFont="1" applyFill="1" applyBorder="1" applyAlignment="1">
      <alignment horizontal="center" vertical="center"/>
    </xf>
    <xf numFmtId="43" fontId="10" fillId="0" borderId="1" xfId="20" applyFont="1" applyFill="1" applyBorder="1" applyAlignment="1">
      <alignment horizontal="center" vertical="center" wrapText="1"/>
    </xf>
    <xf numFmtId="9" fontId="10" fillId="0" borderId="1" xfId="21" applyFont="1" applyFill="1" applyBorder="1" applyAlignment="1">
      <alignment horizontal="center" vertical="center" wrapText="1"/>
    </xf>
    <xf numFmtId="43" fontId="10" fillId="0" borderId="1" xfId="20" applyFont="1" applyFill="1" applyBorder="1" applyAlignment="1">
      <alignment horizontal="center" vertical="center"/>
    </xf>
    <xf numFmtId="3" fontId="10" fillId="0" borderId="1" xfId="0" applyNumberFormat="1" applyFont="1" applyBorder="1" applyAlignment="1" applyProtection="1">
      <alignment horizontal="center" vertical="center" wrapText="1"/>
      <protection locked="0"/>
    </xf>
    <xf numFmtId="43" fontId="10" fillId="0" borderId="1" xfId="20" applyFont="1" applyFill="1" applyBorder="1" applyAlignment="1" applyProtection="1">
      <alignment horizontal="center" vertical="center" wrapText="1" readingOrder="1"/>
      <protection locked="0"/>
    </xf>
    <xf numFmtId="1" fontId="10" fillId="0" borderId="1" xfId="21" applyNumberFormat="1" applyFont="1" applyFill="1" applyBorder="1" applyAlignment="1" applyProtection="1">
      <alignment horizontal="center" vertical="center" wrapText="1" readingOrder="1"/>
      <protection locked="0"/>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8" fillId="0" borderId="1" xfId="0" applyFont="1" applyBorder="1"/>
    <xf numFmtId="0" fontId="5" fillId="2" borderId="1" xfId="0" applyFont="1" applyFill="1" applyBorder="1" applyAlignment="1">
      <alignment horizontal="center" vertical="center" wrapText="1" readingOrder="1"/>
    </xf>
    <xf numFmtId="0" fontId="3" fillId="4" borderId="1" xfId="0" applyFont="1" applyFill="1" applyBorder="1" applyAlignment="1">
      <alignment vertical="top" wrapText="1"/>
    </xf>
    <xf numFmtId="0" fontId="20" fillId="6" borderId="1" xfId="0" applyFont="1" applyFill="1" applyBorder="1" applyAlignment="1">
      <alignment horizontal="center" vertical="top" wrapText="1"/>
    </xf>
    <xf numFmtId="0" fontId="4" fillId="0" borderId="1" xfId="0" applyFont="1" applyBorder="1" applyAlignment="1">
      <alignment horizontal="center" vertical="center" wrapText="1"/>
    </xf>
    <xf numFmtId="0" fontId="21" fillId="5" borderId="1" xfId="0" applyFont="1" applyFill="1" applyBorder="1" applyAlignment="1">
      <alignment horizontal="center" vertical="center" wrapText="1"/>
    </xf>
    <xf numFmtId="0" fontId="11" fillId="0" borderId="1" xfId="0" applyFont="1" applyBorder="1" applyAlignment="1">
      <alignment horizontal="center" vertical="center" wrapText="1"/>
    </xf>
    <xf numFmtId="49" fontId="7" fillId="0" borderId="1" xfId="0" applyNumberFormat="1" applyFont="1" applyBorder="1" applyAlignment="1" applyProtection="1" quotePrefix="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1" xfId="0" applyFont="1" applyBorder="1" applyAlignment="1" applyProtection="1">
      <alignment horizontal="left" vertical="center"/>
      <protection locked="0"/>
    </xf>
    <xf numFmtId="0" fontId="22" fillId="8" borderId="1" xfId="0" applyFont="1" applyFill="1" applyBorder="1" applyAlignment="1">
      <alignment horizontal="left" vertical="center"/>
    </xf>
    <xf numFmtId="0" fontId="7" fillId="0" borderId="1" xfId="0" applyFont="1" applyBorder="1" applyAlignment="1">
      <alignment horizontal="left" vertical="center" wrapText="1"/>
    </xf>
    <xf numFmtId="0" fontId="3" fillId="0" borderId="1" xfId="0" applyFont="1" applyBorder="1" applyAlignment="1">
      <alignment horizontal="center"/>
    </xf>
    <xf numFmtId="0" fontId="3" fillId="9" borderId="1" xfId="0" applyFont="1" applyFill="1" applyBorder="1" applyAlignment="1">
      <alignment horizontal="center"/>
    </xf>
    <xf numFmtId="0" fontId="4" fillId="10" borderId="1" xfId="0" applyFont="1" applyFill="1" applyBorder="1" applyAlignment="1">
      <alignment horizontal="left" vertical="center"/>
    </xf>
    <xf numFmtId="0" fontId="5" fillId="4" borderId="1" xfId="0" applyFont="1" applyFill="1" applyBorder="1" applyAlignment="1">
      <alignment horizontal="center" vertical="center" wrapText="1" readingOrder="1"/>
    </xf>
    <xf numFmtId="0" fontId="22" fillId="11" borderId="1" xfId="0" applyFont="1" applyFill="1" applyBorder="1" applyAlignment="1">
      <alignment horizontal="center" vertical="center"/>
    </xf>
    <xf numFmtId="0" fontId="22" fillId="11" borderId="1" xfId="0" applyFont="1" applyFill="1" applyBorder="1" applyAlignment="1">
      <alignment horizontal="left" vertical="center"/>
    </xf>
    <xf numFmtId="4" fontId="6" fillId="0" borderId="1" xfId="0" applyNumberFormat="1" applyFont="1" applyBorder="1" applyAlignment="1" applyProtection="1">
      <alignment horizontal="left" vertical="center" wrapText="1"/>
      <protection locked="0"/>
    </xf>
    <xf numFmtId="39" fontId="6" fillId="0" borderId="1" xfId="20" applyNumberFormat="1" applyFont="1" applyFill="1" applyBorder="1" applyAlignment="1" applyProtection="1">
      <alignment horizontal="center" vertical="center" wrapText="1" readingOrder="1"/>
      <protection locked="0"/>
    </xf>
    <xf numFmtId="10" fontId="6" fillId="0" borderId="1" xfId="21" applyNumberFormat="1" applyFont="1" applyFill="1" applyBorder="1" applyAlignment="1" applyProtection="1">
      <alignment horizontal="center" vertical="center" wrapText="1" readingOrder="1"/>
      <protection/>
    </xf>
    <xf numFmtId="0" fontId="4" fillId="10" borderId="1" xfId="0" applyFont="1" applyFill="1" applyBorder="1" applyAlignment="1">
      <alignment horizontal="left" vertical="center" wrapText="1"/>
    </xf>
    <xf numFmtId="0" fontId="3" fillId="0" borderId="1"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10" fontId="3" fillId="7" borderId="1" xfId="21" applyNumberFormat="1" applyFont="1" applyFill="1" applyBorder="1" applyAlignment="1" applyProtection="1">
      <alignment horizontal="center" vertical="center" wrapText="1" readingOrder="1"/>
      <protection/>
    </xf>
    <xf numFmtId="0" fontId="12" fillId="0" borderId="0" xfId="0" applyFont="1" applyAlignment="1">
      <alignment horizontal="left" wrapText="1"/>
    </xf>
    <xf numFmtId="0" fontId="22" fillId="8" borderId="1" xfId="0" applyFont="1" applyFill="1" applyBorder="1" applyAlignment="1">
      <alignment horizontal="center" vertical="center"/>
    </xf>
    <xf numFmtId="0" fontId="4" fillId="4" borderId="1" xfId="0" applyFont="1" applyFill="1" applyBorder="1" applyAlignment="1">
      <alignment horizontal="center" vertical="center" wrapText="1" readingOrder="1"/>
    </xf>
    <xf numFmtId="39" fontId="16" fillId="0" borderId="1" xfId="20" applyNumberFormat="1" applyFont="1" applyFill="1" applyBorder="1" applyAlignment="1" applyProtection="1">
      <alignment horizontal="center" vertical="center" wrapText="1" readingOrder="1"/>
      <protection locked="0"/>
    </xf>
    <xf numFmtId="4" fontId="16" fillId="0" borderId="1" xfId="0" applyNumberFormat="1" applyFont="1" applyBorder="1" applyAlignment="1">
      <alignment horizontal="center" vertical="center" wrapText="1" readingOrder="1"/>
    </xf>
    <xf numFmtId="10" fontId="17" fillId="7" borderId="1" xfId="21" applyNumberFormat="1" applyFont="1" applyFill="1" applyBorder="1" applyAlignment="1" applyProtection="1">
      <alignment horizontal="center" vertical="center" wrapText="1" readingOrder="1"/>
      <protection/>
    </xf>
    <xf numFmtId="0" fontId="16"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4" fillId="2" borderId="1" xfId="0" applyFont="1" applyFill="1" applyBorder="1" applyAlignment="1">
      <alignment horizontal="center" vertical="center" wrapText="1" readingOrder="1"/>
    </xf>
    <xf numFmtId="0" fontId="17" fillId="4" borderId="1" xfId="0" applyFont="1" applyFill="1" applyBorder="1" applyAlignment="1">
      <alignment vertical="top" wrapText="1"/>
    </xf>
    <xf numFmtId="0" fontId="3" fillId="0" borderId="0" xfId="0" applyFont="1" applyAlignment="1">
      <alignment horizontal="center" vertical="center" readingOrder="1"/>
    </xf>
    <xf numFmtId="0" fontId="5" fillId="0" borderId="0" xfId="0" applyFont="1" applyAlignment="1">
      <alignment horizontal="center" vertical="center" readingOrder="1"/>
    </xf>
    <xf numFmtId="0" fontId="3" fillId="0" borderId="6" xfId="0" applyFont="1" applyBorder="1" applyAlignment="1" applyProtection="1">
      <alignment horizontal="center" vertical="center" wrapText="1"/>
      <protection locked="0"/>
    </xf>
  </cellXfs>
  <cellStyles count="10">
    <cellStyle name="Normal" xfId="0"/>
    <cellStyle name="Percent" xfId="15"/>
    <cellStyle name="Currency" xfId="16"/>
    <cellStyle name="Currency [0]" xfId="17"/>
    <cellStyle name="Comma" xfId="18"/>
    <cellStyle name="Comma [0]" xfId="19"/>
    <cellStyle name="Millares" xfId="20"/>
    <cellStyle name="Porcentaje" xfId="21"/>
    <cellStyle name="Normal 2" xfId="22"/>
    <cellStyle name="Moneda" xfId="23"/>
  </cellStyles>
  <dxfs count="64">
    <dxf>
      <font>
        <b val="0"/>
        <i val="0"/>
        <u val="none"/>
        <strike val="0"/>
        <sz val="9"/>
        <name val="Times New Roman"/>
        <family val="1"/>
        <color theme="1"/>
        <condense val="0"/>
        <extend val="0"/>
      </font>
      <fill>
        <patternFill patternType="none"/>
      </fill>
      <alignment horizontal="center" vertical="center" textRotation="0" wrapText="1" shrinkToFit="1" readingOrder="1"/>
      <border>
        <left style="thin"/>
        <right style="thin">
          <color theme="0" tint="-0.3499799966812134"/>
        </right>
        <top/>
        <bottom/>
      </border>
      <protection hidden="1" locked="0"/>
    </dxf>
    <dxf>
      <font>
        <b val="0"/>
        <i val="0"/>
        <u val="none"/>
        <strike val="0"/>
        <sz val="9"/>
        <name val="Times New Roman"/>
        <family val="1"/>
        <color theme="1"/>
        <condense val="0"/>
        <extend val="0"/>
      </font>
      <numFmt numFmtId="167" formatCode="[$-10409]0.00%"/>
      <fill>
        <patternFill patternType="solid">
          <bgColor theme="6" tint="0.7999799847602844"/>
        </patternFill>
      </fill>
      <alignment horizontal="center" vertical="center" textRotation="0" wrapText="1" shrinkToFit="1" readingOrder="1"/>
      <border>
        <left style="thin"/>
      </border>
      <protection hidden="1" locked="0"/>
    </dxf>
    <dxf>
      <font>
        <b val="0"/>
        <i val="0"/>
        <u val="none"/>
        <strike val="0"/>
        <sz val="9"/>
        <name val="Times New Roman"/>
        <family val="1"/>
        <color theme="1"/>
        <condense val="0"/>
        <extend val="0"/>
      </font>
      <numFmt numFmtId="177" formatCode="0.00%"/>
      <fill>
        <patternFill patternType="solid">
          <bgColor theme="6" tint="0.7999799847602844"/>
        </patternFill>
      </fill>
      <alignment horizontal="center" vertical="center" textRotation="0" wrapText="1" shrinkToFit="1" readingOrder="1"/>
      <border>
        <left style="thin"/>
        <right style="thin"/>
      </border>
      <protection hidden="1" locked="0"/>
    </dxf>
    <dxf>
      <font>
        <b/>
        <i val="0"/>
        <u val="none"/>
        <strike val="0"/>
        <sz val="9"/>
        <name val="Times New Roman"/>
        <family val="1"/>
        <color auto="1"/>
        <condense val="0"/>
        <extend val="0"/>
      </font>
      <numFmt numFmtId="166" formatCode="[$-10409]#,##0.00;\-#,##0.00"/>
      <fill>
        <patternFill patternType="none"/>
      </fill>
      <alignment horizontal="right"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fill>
        <patternFill patternType="none"/>
      </fill>
      <alignment horizontal="right"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65" formatCode="[$-10409]#,##0;\-#,##0"/>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auto="1"/>
        <condense val="0"/>
        <extend val="0"/>
      </font>
      <numFmt numFmtId="178" formatCode="General"/>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theme="1"/>
        <condense val="0"/>
        <extend val="0"/>
      </font>
      <numFmt numFmtId="178" formatCode="General"/>
      <fill>
        <patternFill patternType="none"/>
      </fill>
      <alignment horizontal="left" vertical="center" textRotation="0" wrapText="1" shrinkToFit="1" readingOrder="0"/>
      <border>
        <right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Times New Roman"/>
        <family val="1"/>
        <color theme="1"/>
        <condense val="0"/>
        <extend val="0"/>
      </font>
      <numFmt numFmtId="178" formatCode="General"/>
      <fill>
        <patternFill patternType="none"/>
      </fill>
      <alignment horizontal="center" vertical="center" textRotation="0" wrapText="1" shrinkToFit="1" readingOrder="1"/>
      <border>
        <left style="thin">
          <color theme="0" tint="-0.3499799966812134"/>
        </left>
        <right style="thin">
          <color theme="0" tint="-0.3499799966812134"/>
        </right>
        <top/>
        <bottom/>
      </border>
      <protection hidden="1" locked="0"/>
    </dxf>
    <dxf>
      <border>
        <bottom style="thin">
          <color theme="0" tint="-0.3499799966812134"/>
        </bottom>
      </border>
    </dxf>
    <dxf>
      <font>
        <b/>
        <i val="0"/>
        <u val="none"/>
        <strike val="0"/>
        <sz val="12"/>
        <name val="Times New Roman"/>
        <family val="1"/>
        <color theme="1"/>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Times New Roman"/>
        <family val="1"/>
        <color auto="1"/>
        <condense val="0"/>
        <extend val="0"/>
      </font>
      <numFmt numFmtId="178" formatCode="General"/>
      <fill>
        <patternFill patternType="none"/>
      </fill>
      <alignment horizontal="center" vertical="center" textRotation="0" wrapText="1" shrinkToFit="1" readingOrder="1"/>
      <border>
        <left style="thin"/>
      </border>
      <protection hidden="1" locked="0"/>
    </dxf>
    <dxf>
      <font>
        <b val="0"/>
        <i val="0"/>
        <u val="none"/>
        <strike val="0"/>
        <sz val="9"/>
        <name val="Times New Roman"/>
        <family val="1"/>
        <color theme="1"/>
        <condense val="0"/>
        <extend val="0"/>
      </font>
      <numFmt numFmtId="167" formatCode="[$-10409]0.00%"/>
      <fill>
        <patternFill patternType="none"/>
      </fill>
      <alignment horizontal="center" vertical="center" textRotation="0" wrapText="1" shrinkToFit="1" readingOrder="1"/>
      <border>
        <left style="thin"/>
      </border>
      <protection hidden="1" locked="0"/>
    </dxf>
    <dxf>
      <font>
        <b val="0"/>
        <i val="0"/>
        <u val="none"/>
        <strike val="0"/>
        <sz val="9"/>
        <name val="Times New Roman"/>
        <family val="1"/>
        <color theme="1"/>
        <condense val="0"/>
        <extend val="0"/>
      </font>
      <numFmt numFmtId="177" formatCode="0.00%"/>
      <fill>
        <patternFill patternType="none"/>
      </fill>
      <alignment horizontal="center" vertical="center" textRotation="0" wrapText="1" shrinkToFit="1" readingOrder="1"/>
      <border>
        <left style="thin"/>
        <right style="thin"/>
      </border>
      <protection hidden="1" locked="0"/>
    </dxf>
    <dxf>
      <font>
        <b val="0"/>
        <i val="0"/>
        <u val="none"/>
        <strike val="0"/>
        <sz val="9"/>
        <name val="Times New Roman"/>
        <family val="1"/>
        <color auto="1"/>
        <condense val="0"/>
        <extend val="0"/>
      </font>
      <numFmt numFmtId="166" formatCode="[$-10409]#,##0.00;\-#,##0.00"/>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6" formatCode="[$-10409]#,##0.00;\-#,##0.00"/>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8" formatCode="_(* #,##0_);_(* \(#,##0\);_(* &quot;-&quot;??_);_(@_)"/>
      <fill>
        <patternFill patternType="none"/>
      </fill>
      <alignment horizontal="general"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6" formatCode="[$-10409]#,##0.00;\-#,##0.00"/>
      <fill>
        <patternFill patternType="none"/>
      </fill>
      <alignment horizontal="center" vertical="center" textRotation="0" wrapText="1" shrinkToFit="1" readingOrder="1"/>
      <border>
        <left style="thin"/>
        <right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1"/>
      <border>
        <left style="thin"/>
        <right style="thin"/>
      </border>
      <protection hidden="1" locked="0"/>
    </dxf>
    <dxf>
      <font>
        <b val="0"/>
        <i val="0"/>
        <u val="none"/>
        <strike val="0"/>
        <sz val="9"/>
        <name val="Times New Roman"/>
        <family val="1"/>
        <color theme="1"/>
        <condense val="0"/>
        <extend val="0"/>
      </font>
      <numFmt numFmtId="178" formatCode="General"/>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theme="1"/>
        <condense val="0"/>
        <extend val="0"/>
      </font>
      <numFmt numFmtId="178" formatCode="General"/>
      <fill>
        <patternFill patternType="none"/>
      </fill>
      <alignment horizontal="left" vertical="center" textRotation="0" wrapText="1" shrinkToFit="1" readingOrder="0"/>
      <border>
        <right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Times New Roman"/>
        <family val="1"/>
        <color auto="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Times New Roman"/>
        <family val="1"/>
        <color theme="1"/>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Times New Roman"/>
        <family val="1"/>
        <color theme="1"/>
        <condense val="0"/>
        <extend val="0"/>
      </font>
      <numFmt numFmtId="178" formatCode="General"/>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theme="1"/>
        <condense val="0"/>
        <extend val="0"/>
      </font>
      <fill>
        <patternFill patternType="none"/>
      </fill>
      <alignment horizontal="center" vertical="center" textRotation="0" wrapText="1" shrinkToFit="1" readingOrder="1"/>
      <border>
        <left style="thin"/>
      </border>
      <protection hidden="1" locked="0"/>
    </dxf>
    <dxf>
      <font>
        <b val="0"/>
        <i val="0"/>
        <u val="none"/>
        <strike val="0"/>
        <sz val="9"/>
        <name val="Times New Roman"/>
        <family val="1"/>
        <color theme="1"/>
        <condense val="0"/>
        <extend val="0"/>
      </font>
      <numFmt numFmtId="179" formatCode="0%"/>
      <fill>
        <patternFill patternType="none"/>
      </fill>
      <alignment horizontal="center" vertical="center" textRotation="0" wrapText="1" shrinkToFit="1" readingOrder="1"/>
      <border>
        <left style="thin"/>
        <righ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8" formatCode="_(* #,##0_);_(* \(#,##0\);_(* &quot;-&quot;??_);_(@_)"/>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border>
      <protection hidden="1" locked="0"/>
    </dxf>
    <dxf>
      <font>
        <b val="0"/>
        <i val="0"/>
        <u val="none"/>
        <strike val="0"/>
        <sz val="9"/>
        <name val="Times New Roman"/>
        <family val="1"/>
        <color theme="1"/>
        <condense val="0"/>
        <extend val="0"/>
      </font>
      <numFmt numFmtId="178" formatCode="General"/>
      <fill>
        <patternFill patternType="none"/>
      </fill>
      <alignment horizontal="left" vertical="center" textRotation="0" wrapText="1" shrinkToFit="1" readingOrder="0"/>
      <border>
        <left style="thin"/>
        <right style="thin"/>
      </border>
      <protection hidden="1" locked="0"/>
    </dxf>
    <dxf>
      <font>
        <b val="0"/>
        <i val="0"/>
        <u val="none"/>
        <strike val="0"/>
        <sz val="9"/>
        <name val="Times New Roman"/>
        <family val="1"/>
        <color theme="1"/>
        <condense val="0"/>
        <extend val="0"/>
      </font>
      <numFmt numFmtId="178" formatCode="General"/>
      <fill>
        <patternFill patternType="none"/>
      </fill>
      <alignment horizontal="general" vertical="center" textRotation="0" wrapText="1" shrinkToFit="1" readingOrder="0"/>
      <border>
        <right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i val="0"/>
        <u val="none"/>
        <strike val="0"/>
        <name val="Times New Roman"/>
        <family val="1"/>
        <color theme="1"/>
      </font>
      <numFmt numFmtId="178" formatCode="General"/>
    </dxf>
    <dxf>
      <border>
        <bottom style="thin">
          <color theme="0" tint="-0.3499799966812134"/>
        </bottom>
      </border>
    </dxf>
    <dxf>
      <font>
        <b/>
        <i val="0"/>
        <u val="none"/>
        <strike val="0"/>
        <sz val="10"/>
        <name val="Times New Roman"/>
        <family val="1"/>
        <color theme="1"/>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font>
        <b val="0"/>
        <i val="0"/>
        <u val="none"/>
        <strike val="0"/>
        <sz val="9"/>
        <name val="Times New Roman"/>
        <family val="1"/>
        <color theme="1"/>
        <condense val="0"/>
        <extend val="0"/>
      </font>
      <fill>
        <patternFill patternType="none"/>
      </fill>
      <alignment horizontal="center" vertical="center" textRotation="0" wrapText="1" shrinkToFit="1" readingOrder="1"/>
      <border>
        <left style="thin"/>
      </border>
      <protection hidden="1" locked="0"/>
    </dxf>
    <dxf>
      <font>
        <b val="0"/>
        <i val="0"/>
        <u val="none"/>
        <strike val="0"/>
        <sz val="9"/>
        <name val="Times New Roman"/>
        <family val="1"/>
        <color theme="1"/>
        <condense val="0"/>
        <extend val="0"/>
      </font>
      <fill>
        <patternFill patternType="none"/>
      </fill>
      <alignment horizontal="center" vertical="center" textRotation="0" wrapText="1" shrinkToFit="1" readingOrder="1"/>
      <border>
        <left style="thin"/>
        <right/>
        <top style="thin"/>
        <bottom style="thin"/>
      </border>
      <protection hidden="1" locked="0"/>
    </dxf>
    <dxf>
      <font>
        <b val="0"/>
        <i val="0"/>
        <u val="none"/>
        <strike val="0"/>
        <sz val="9"/>
        <name val="Times New Roman"/>
        <family val="1"/>
        <color theme="1"/>
        <condense val="0"/>
        <extend val="0"/>
      </font>
      <numFmt numFmtId="179" formatCode="0%"/>
      <fill>
        <patternFill patternType="none"/>
      </fill>
      <alignment horizontal="center" vertical="center" textRotation="0" wrapText="1" shrinkToFit="1" readingOrder="1"/>
      <border>
        <left style="thin"/>
        <right style="thin"/>
        <top style="thin"/>
        <bottom style="thin"/>
      </border>
      <protection hidden="1" locked="0"/>
    </dxf>
    <dxf>
      <font>
        <b/>
        <i val="0"/>
        <u val="none"/>
        <strike val="0"/>
        <sz val="9"/>
        <name val="Times New Roman"/>
        <family val="1"/>
        <color auto="1"/>
        <condense val="0"/>
        <extend val="0"/>
      </font>
      <numFmt numFmtId="165" formatCode="[$-10409]#,##0;\-#,##0"/>
      <fill>
        <patternFill patternType="none"/>
      </fill>
      <alignment horizontal="right"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i val="0"/>
        <u val="none"/>
        <strike val="0"/>
        <sz val="9"/>
        <name val="Times New Roman"/>
        <family val="1"/>
        <color auto="1"/>
        <condense val="0"/>
        <extend val="0"/>
      </font>
      <numFmt numFmtId="165" formatCode="[$-10409]#,##0;\-#,##0"/>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auto="1"/>
        <condense val="0"/>
        <extend val="0"/>
      </font>
      <numFmt numFmtId="180" formatCode="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auto="1"/>
        <condense val="0"/>
        <extend val="0"/>
      </font>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theme="1"/>
        <condense val="0"/>
        <extend val="0"/>
      </font>
      <numFmt numFmtId="165" formatCode="[$-10409]#,##0;\-#,##0"/>
      <fill>
        <patternFill patternType="none"/>
      </fill>
      <alignment horizontal="center" vertical="center" textRotation="0" wrapText="1" shrinkToFit="1" readingOrder="1"/>
      <border>
        <left style="thin"/>
        <right style="thin"/>
        <top style="thin"/>
        <bottom style="thin"/>
      </border>
      <protection hidden="1" locked="0"/>
    </dxf>
    <dxf>
      <font>
        <b val="0"/>
        <i val="0"/>
        <u val="none"/>
        <strike val="0"/>
        <sz val="9"/>
        <name val="Times New Roman"/>
        <family val="1"/>
        <color theme="1"/>
        <condense val="0"/>
        <extend val="0"/>
      </font>
      <numFmt numFmtId="178" formatCode="General"/>
      <fill>
        <patternFill patternType="none"/>
      </fill>
      <alignment horizontal="center" vertical="center" textRotation="0" wrapText="1" shrinkToFit="1" readingOrder="0"/>
      <border>
        <left style="thin"/>
        <right style="thin"/>
        <top style="thin"/>
        <bottom style="thin"/>
      </border>
      <protection hidden="1" locked="0"/>
    </dxf>
    <dxf>
      <font>
        <b val="0"/>
        <i val="0"/>
        <u val="none"/>
        <strike val="0"/>
        <sz val="9"/>
        <name val="Times New Roman"/>
        <family val="1"/>
        <color theme="1"/>
        <condense val="0"/>
        <extend val="0"/>
      </font>
      <numFmt numFmtId="178" formatCode="General"/>
      <fill>
        <patternFill patternType="none"/>
      </fill>
      <alignment horizontal="general" vertical="center" textRotation="0" wrapText="1" shrinkToFit="1" readingOrder="0"/>
      <border>
        <left/>
        <right style="thin"/>
        <top style="thin"/>
        <bottom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Times New Roman"/>
        <family val="1"/>
        <color theme="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Times New Roman"/>
        <family val="1"/>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right style="thin"/>
        <top/>
        <bottom/>
      </border>
      <protection hidden="1" locked="0"/>
    </dxf>
  </dxfs>
  <tableStyles count="1" defaultTableStyle="TableStyleMedium2"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190500</xdr:colOff>
      <xdr:row>0</xdr:row>
      <xdr:rowOff>76200</xdr:rowOff>
    </xdr:from>
    <xdr:ext cx="1323975" cy="781050"/>
    <xdr:pic>
      <xdr:nvPicPr>
        <xdr:cNvPr id="2" name="Imagen 1"/>
        <xdr:cNvPicPr preferRelativeResize="1">
          <a:picLocks noChangeAspect="1"/>
        </xdr:cNvPicPr>
      </xdr:nvPicPr>
      <xdr:blipFill>
        <a:blip r:embed="rId1"/>
        <a:stretch>
          <a:fillRect/>
        </a:stretch>
      </xdr:blipFill>
      <xdr:spPr>
        <a:xfrm>
          <a:off x="190500" y="76200"/>
          <a:ext cx="1323975" cy="781050"/>
        </a:xfrm>
        <a:prstGeom prst="rect">
          <a:avLst/>
        </a:prstGeom>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mindustriard-my.sharepoint.com\Users\nespaillat\Downloads\DEG-FORE013-Formulario-Informe-de-Evaluacion-Trimestral-de-Metas-Fisicas_28-marzo-2019%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2.3</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4.1</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5" name="Tabla16" displayName="Tabla16" ref="A28:K29" totalsRowShown="0" headerRowDxfId="63" dataDxfId="61" tableBorderDxfId="60" headerRowBorderDxfId="62" totalsRowBorderDxfId="59">
  <tableColumns count="11">
    <tableColumn id="1" name="Producto" dataDxfId="58"/>
    <tableColumn id="2" name="Indicador" dataDxfId="57"/>
    <tableColumn id="3" name="Física_x000A_(A)" dataDxfId="56"/>
    <tableColumn id="4" name="Financiera_x000A_(B)" dataDxfId="55"/>
    <tableColumn id="9" name="Física_x000A_(C)" dataDxfId="54"/>
    <tableColumn id="10" name="Financiera_x000A_(D)" dataDxfId="53"/>
    <tableColumn id="5" name="Física _x000A_(E)" dataDxfId="52"/>
    <tableColumn id="6" name="Financiera _x000A_ (F)" dataDxfId="51"/>
    <tableColumn id="7" name="Física _x000A_(%)_x000A_ G=E/C" dataDxfId="50">
      <calculatedColumnFormula>+Tabla16[[#This Row],[Física 
(E)]]/Tabla16[[#This Row],[Física
(C)]]</calculatedColumnFormula>
    </tableColumn>
    <tableColumn id="8" name="Financiero _x000A_(%) _x000A_H=F/D" dataDxfId="49">
      <calculatedColumnFormula>+Tabla16[[#This Row],[Financiera 
 (F)]]/Tabla16[[#This Row],[Financiera
(D)]]</calculatedColumnFormula>
    </tableColumn>
    <tableColumn id="11" name="Columna1" dataDxfId="48"/>
  </tableColumns>
  <tableStyleInfo name="Estilo de tabla 1" showFirstColumn="0" showLastColumn="0" showRowStripes="1" showColumnStripes="0"/>
</table>
</file>

<file path=xl/tables/table2.xml><?xml version="1.0" encoding="utf-8"?>
<table xmlns="http://schemas.openxmlformats.org/spreadsheetml/2006/main" id="7" name="Tabla138" displayName="Tabla138" ref="A50:K59" totalsRowShown="0" headerRowDxfId="47" dataDxfId="45" tableBorderDxfId="44" headerRowBorderDxfId="46" totalsRowBorderDxfId="43">
  <tableColumns count="11">
    <tableColumn id="1" name="Producto" dataDxfId="42"/>
    <tableColumn id="2" name="Indicador" dataDxfId="41"/>
    <tableColumn id="3" name="Física_x000A_(A)" dataDxfId="40"/>
    <tableColumn id="4" name="Financiera_x000A_(B)" dataDxfId="39"/>
    <tableColumn id="9" name="Física_x000A_(C)" dataDxfId="38"/>
    <tableColumn id="10" name="Financiera_x000A_(D)" dataDxfId="37"/>
    <tableColumn id="5" name="Física _x000A_(E)" dataDxfId="36"/>
    <tableColumn id="6" name="Financiera _x000A_ (F)" dataDxfId="35"/>
    <tableColumn id="7" name="Física _x000A_(%)_x000A_ G=E/C" dataDxfId="34">
      <calculatedColumnFormula>+Tabla138[[#This Row],[Física 
(E)]]/Tabla138[[#This Row],[Física
(C)]]</calculatedColumnFormula>
    </tableColumn>
    <tableColumn id="8" name="Financiero _x000A_(%) _x000A_H=F/D" dataDxfId="33">
      <calculatedColumnFormula>+Tabla138[[#This Row],[Financiera 
 (F)]]/Tabla138[[#This Row],[Financiera
(D)]]</calculatedColumnFormula>
    </tableColumn>
    <tableColumn id="11" name="Columna1" dataDxfId="32"/>
  </tableColumns>
  <tableStyleInfo name="Estilo de tabla 1" showFirstColumn="0" showLastColumn="0" showRowStripes="1" showColumnStripes="0"/>
</table>
</file>

<file path=xl/tables/table3.xml><?xml version="1.0" encoding="utf-8"?>
<table xmlns="http://schemas.openxmlformats.org/spreadsheetml/2006/main" id="9" name="Tabla1410" displayName="Tabla1410" ref="A152:K154" totalsRowShown="0" headerRowDxfId="31" dataDxfId="29" tableBorderDxfId="28" headerRowBorderDxfId="30" totalsRowBorderDxfId="27">
  <tableColumns count="11">
    <tableColumn id="1" name="Producto" dataDxfId="26"/>
    <tableColumn id="2" name="Indicador" dataDxfId="25"/>
    <tableColumn id="3" name="Física_x000A_(A)" dataDxfId="24"/>
    <tableColumn id="4" name="Financiera_x000A_(B)" dataDxfId="23"/>
    <tableColumn id="9" name="Física_x000A_(C)" dataDxfId="22"/>
    <tableColumn id="10" name="Financiera_x000A_(D)" dataDxfId="21"/>
    <tableColumn id="5" name="Física _x000A_(E)" dataDxfId="20"/>
    <tableColumn id="6" name="Financiera _x000A_ (F)" dataDxfId="19"/>
    <tableColumn id="7" name="Física _x000A_(%)_x000A_ G=E/C" dataDxfId="18">
      <calculatedColumnFormula>+Tabla1410[[#This Row],[Física 
(E)]]/Tabla1410[[#This Row],[Física
(C)]]</calculatedColumnFormula>
    </tableColumn>
    <tableColumn id="8" name="Financiero _x000A_(%) _x000A_H=F/D" dataDxfId="17">
      <calculatedColumnFormula>+Tabla1410[[#This Row],[Financiera 
 (F)]]/Tabla1410[[#This Row],[Financiera
(D)]]</calculatedColumnFormula>
    </tableColumn>
    <tableColumn id="11" name="Columna1" dataDxfId="16"/>
  </tableColumns>
  <tableStyleInfo name="Estilo de tabla 1" showFirstColumn="0" showLastColumn="0" showRowStripes="1" showColumnStripes="0"/>
</table>
</file>

<file path=xl/tables/table4.xml><?xml version="1.0" encoding="utf-8"?>
<table xmlns="http://schemas.openxmlformats.org/spreadsheetml/2006/main" id="11" name="Tabla14512" displayName="Tabla14512" ref="A184:K185" totalsRowShown="0" headerRowDxfId="15" dataDxfId="13" tableBorderDxfId="12" headerRowBorderDxfId="14" totalsRowBorderDxfId="11">
  <tableColumns count="11">
    <tableColumn id="1" name="Producto" dataDxfId="10"/>
    <tableColumn id="2" name="Indicador" dataDxfId="9"/>
    <tableColumn id="3" name="Física_x000A_(A)" dataDxfId="8"/>
    <tableColumn id="4" name="Financiera_x000A_(B)" dataDxfId="7"/>
    <tableColumn id="9" name="Física_x000A_(C)" dataDxfId="6"/>
    <tableColumn id="10" name="Financiera_x000A_(D)" dataDxfId="5"/>
    <tableColumn id="5" name="Física _x000A_(E)" dataDxfId="4"/>
    <tableColumn id="6" name="Financiera _x000A_ (F)" dataDxfId="3"/>
    <tableColumn id="7" name="Física _x000A_(%)_x000A_ G=E/C" dataDxfId="2">
      <calculatedColumnFormula>+Tabla14512[[#This Row],[Física 
(E)]]/Tabla14512[[#This Row],[Física
(C)]]</calculatedColumnFormula>
    </tableColumn>
    <tableColumn id="8" name="Financiero _x000A_(%) _x000A_H=F/D" dataDxfId="1">
      <calculatedColumnFormula>+Tabla14512[[#This Row],[Financiera 
 (F)]]/Tabla14512[[#This Row],[Financiera
(D)]]</calculatedColumnFormula>
    </tableColumn>
    <tableColumn id="11" name="Columna1" dataDxfId="0"/>
  </tableColumns>
  <tableStyleInfo name="Estilo de tabla 1" showFirstColumn="0" showLastColumn="0" showRowStripes="1" showColumnStripes="0"/>
</table>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F334B-6415-48FB-A59E-91FA18131274}">
  <dimension ref="A1:T207"/>
  <sheetViews>
    <sheetView showGridLines="0" tabSelected="1" workbookViewId="0" topLeftCell="A1">
      <selection activeCell="B1" sqref="B1:J1"/>
    </sheetView>
  </sheetViews>
  <sheetFormatPr defaultColWidth="11.421875" defaultRowHeight="15"/>
  <cols>
    <col min="1" max="1" width="27.7109375" style="1" customWidth="1"/>
    <col min="2" max="2" width="16.421875" style="1" customWidth="1"/>
    <col min="3" max="3" width="17.57421875" style="1" customWidth="1"/>
    <col min="4" max="4" width="17.8515625" style="1" customWidth="1"/>
    <col min="5" max="5" width="12.7109375" style="1" customWidth="1"/>
    <col min="6" max="6" width="14.8515625" style="1" customWidth="1"/>
    <col min="7" max="7" width="12.7109375" style="1" customWidth="1"/>
    <col min="8" max="8" width="18.140625" style="1" customWidth="1"/>
    <col min="9" max="9" width="12.7109375" style="1" customWidth="1"/>
    <col min="10" max="10" width="17.7109375" style="1" customWidth="1"/>
    <col min="11" max="11" width="35.00390625" style="3" hidden="1" customWidth="1"/>
    <col min="12" max="12" width="17.57421875" style="2" hidden="1" customWidth="1"/>
    <col min="13" max="13" width="23.421875" style="2" hidden="1" customWidth="1"/>
    <col min="14" max="14" width="14.28125" style="2" hidden="1" customWidth="1"/>
    <col min="15" max="15" width="23.8515625" style="2" hidden="1" customWidth="1"/>
    <col min="16" max="16" width="15.421875" style="2" hidden="1" customWidth="1"/>
    <col min="17" max="19" width="11.421875" style="2" customWidth="1"/>
    <col min="20" max="20" width="14.421875" style="2" bestFit="1" customWidth="1"/>
    <col min="21" max="16384" width="11.421875" style="2" customWidth="1"/>
  </cols>
  <sheetData>
    <row r="1" spans="1:11" ht="36.75" customHeight="1">
      <c r="A1" s="90"/>
      <c r="B1" s="91" t="s">
        <v>121</v>
      </c>
      <c r="C1" s="91"/>
      <c r="D1" s="91"/>
      <c r="E1" s="91"/>
      <c r="F1" s="91"/>
      <c r="G1" s="91"/>
      <c r="H1" s="91"/>
      <c r="I1" s="91"/>
      <c r="J1" s="91"/>
      <c r="K1" s="1"/>
    </row>
    <row r="2" spans="1:11" ht="36" customHeight="1">
      <c r="A2" s="90"/>
      <c r="B2" s="92" t="s">
        <v>0</v>
      </c>
      <c r="C2" s="92"/>
      <c r="D2" s="92" t="s">
        <v>1</v>
      </c>
      <c r="E2" s="92"/>
      <c r="F2" s="92"/>
      <c r="G2" s="92"/>
      <c r="H2" s="92"/>
      <c r="I2" s="51" t="s">
        <v>2</v>
      </c>
      <c r="J2" s="51" t="s">
        <v>3</v>
      </c>
      <c r="K2" s="1"/>
    </row>
    <row r="3" spans="1:11" ht="20.25">
      <c r="A3" s="52"/>
      <c r="B3" s="93" t="s">
        <v>4</v>
      </c>
      <c r="C3" s="93"/>
      <c r="D3" s="93"/>
      <c r="E3" s="93"/>
      <c r="F3" s="93"/>
      <c r="G3" s="93"/>
      <c r="H3" s="93"/>
      <c r="I3" s="54"/>
      <c r="J3" s="53"/>
      <c r="K3" s="1"/>
    </row>
    <row r="4" spans="1:11" ht="15">
      <c r="A4" s="99"/>
      <c r="B4" s="99"/>
      <c r="C4" s="99"/>
      <c r="D4" s="99"/>
      <c r="E4" s="99"/>
      <c r="F4" s="99"/>
      <c r="G4" s="99"/>
      <c r="H4" s="99"/>
      <c r="I4" s="99"/>
      <c r="J4" s="99"/>
      <c r="K4" s="1"/>
    </row>
    <row r="5" spans="1:11" ht="3" customHeight="1">
      <c r="A5" s="100"/>
      <c r="B5" s="100"/>
      <c r="C5" s="100"/>
      <c r="D5" s="100"/>
      <c r="E5" s="100"/>
      <c r="F5" s="100"/>
      <c r="G5" s="100"/>
      <c r="H5" s="100"/>
      <c r="I5" s="100"/>
      <c r="J5" s="100"/>
      <c r="K5" s="1"/>
    </row>
    <row r="6" spans="1:11" ht="15.75">
      <c r="A6" s="97" t="s">
        <v>109</v>
      </c>
      <c r="B6" s="97"/>
      <c r="C6" s="97"/>
      <c r="D6" s="97"/>
      <c r="E6" s="97"/>
      <c r="F6" s="97"/>
      <c r="G6" s="97"/>
      <c r="H6" s="97"/>
      <c r="I6" s="97"/>
      <c r="J6" s="97"/>
      <c r="K6" s="1"/>
    </row>
    <row r="7" spans="1:11" ht="15.75">
      <c r="A7" s="101" t="s">
        <v>5</v>
      </c>
      <c r="B7" s="101"/>
      <c r="C7" s="101"/>
      <c r="D7" s="101"/>
      <c r="E7" s="101"/>
      <c r="F7" s="101"/>
      <c r="G7" s="101"/>
      <c r="H7" s="101"/>
      <c r="I7" s="101"/>
      <c r="J7" s="101"/>
      <c r="K7" s="1"/>
    </row>
    <row r="8" spans="1:11" ht="15">
      <c r="A8" s="74" t="s">
        <v>6</v>
      </c>
      <c r="B8" s="94" t="s">
        <v>46</v>
      </c>
      <c r="C8" s="94"/>
      <c r="D8" s="94"/>
      <c r="E8" s="94"/>
      <c r="F8" s="94"/>
      <c r="G8" s="94"/>
      <c r="H8" s="94"/>
      <c r="I8" s="94"/>
      <c r="J8" s="94"/>
      <c r="K8" s="1"/>
    </row>
    <row r="9" spans="1:11" ht="19.5" customHeight="1">
      <c r="A9" s="87" t="s">
        <v>33</v>
      </c>
      <c r="B9" s="94" t="s">
        <v>47</v>
      </c>
      <c r="C9" s="94"/>
      <c r="D9" s="94"/>
      <c r="E9" s="94"/>
      <c r="F9" s="94"/>
      <c r="G9" s="94"/>
      <c r="H9" s="94"/>
      <c r="I9" s="94"/>
      <c r="J9" s="94"/>
      <c r="K9" s="1"/>
    </row>
    <row r="10" spans="1:11" ht="19.5" customHeight="1">
      <c r="A10" s="87" t="s">
        <v>34</v>
      </c>
      <c r="B10" s="94" t="s">
        <v>48</v>
      </c>
      <c r="C10" s="94"/>
      <c r="D10" s="94"/>
      <c r="E10" s="94"/>
      <c r="F10" s="94"/>
      <c r="G10" s="94"/>
      <c r="H10" s="94"/>
      <c r="I10" s="94"/>
      <c r="J10" s="94"/>
      <c r="K10" s="1"/>
    </row>
    <row r="11" spans="1:13" ht="36.75" customHeight="1">
      <c r="A11" s="74" t="s">
        <v>7</v>
      </c>
      <c r="B11" s="95" t="s">
        <v>44</v>
      </c>
      <c r="C11" s="96"/>
      <c r="D11" s="96"/>
      <c r="E11" s="96"/>
      <c r="F11" s="96"/>
      <c r="G11" s="96"/>
      <c r="H11" s="96"/>
      <c r="I11" s="96"/>
      <c r="J11" s="96"/>
      <c r="M11" s="4"/>
    </row>
    <row r="12" spans="1:10" ht="48" customHeight="1">
      <c r="A12" s="74" t="s">
        <v>8</v>
      </c>
      <c r="B12" s="95" t="s">
        <v>88</v>
      </c>
      <c r="C12" s="96"/>
      <c r="D12" s="96"/>
      <c r="E12" s="96"/>
      <c r="F12" s="96"/>
      <c r="G12" s="96"/>
      <c r="H12" s="96"/>
      <c r="I12" s="96"/>
      <c r="J12" s="96"/>
    </row>
    <row r="13" spans="1:10" ht="15.75">
      <c r="A13" s="97" t="s">
        <v>9</v>
      </c>
      <c r="B13" s="97"/>
      <c r="C13" s="97"/>
      <c r="D13" s="97"/>
      <c r="E13" s="97"/>
      <c r="F13" s="97"/>
      <c r="G13" s="97"/>
      <c r="H13" s="97"/>
      <c r="I13" s="97"/>
      <c r="J13" s="97"/>
    </row>
    <row r="14" spans="1:10" ht="27.75" customHeight="1">
      <c r="A14" s="74" t="s">
        <v>10</v>
      </c>
      <c r="B14" s="85">
        <v>3</v>
      </c>
      <c r="C14" s="98" t="str">
        <f>_xlfn.IFERROR(VLOOKUP(B14,'[1]Validacion datos'!A2:B5,2,FALSE),"")</f>
        <v>DESARROLLO PRODUCTIVO</v>
      </c>
      <c r="D14" s="98"/>
      <c r="E14" s="98"/>
      <c r="F14" s="98"/>
      <c r="G14" s="98"/>
      <c r="H14" s="98"/>
      <c r="I14" s="98"/>
      <c r="J14" s="98"/>
    </row>
    <row r="15" spans="1:10" ht="31.5" customHeight="1">
      <c r="A15" s="74" t="s">
        <v>11</v>
      </c>
      <c r="B15" s="86">
        <v>3.5</v>
      </c>
      <c r="C15" s="98" t="str">
        <f>_xlfn.IFERROR(VLOOKUP(B15,'[1]Validacion datos'!A8:B26,2,FALSE),"")</f>
        <v>Estructura productiva sectorial y territorialmente adecuada, integrada competitivamente a la economía global y que aprovecha las oportunidades del mercado local.</v>
      </c>
      <c r="D15" s="98"/>
      <c r="E15" s="98"/>
      <c r="F15" s="98"/>
      <c r="G15" s="98"/>
      <c r="H15" s="98"/>
      <c r="I15" s="98"/>
      <c r="J15" s="98"/>
    </row>
    <row r="16" spans="1:10" ht="33.75" customHeight="1">
      <c r="A16" s="74" t="s">
        <v>12</v>
      </c>
      <c r="B16" s="86" t="s">
        <v>45</v>
      </c>
      <c r="C16" s="98" t="str">
        <f>_xlfn.IFERROR(VLOOKUP(B16,'[1]Validacion datos'!D8:E64,2,FALSE),"")</f>
        <v>Desarrollar un sector manufacturero articulador del aparato productivo nacional, ambientalmente sostenible e integrado a los mercados globales con creciente escalamiento en las cadenas de valor</v>
      </c>
      <c r="D16" s="98"/>
      <c r="E16" s="98"/>
      <c r="F16" s="98"/>
      <c r="G16" s="98"/>
      <c r="H16" s="98"/>
      <c r="I16" s="98"/>
      <c r="J16" s="98"/>
    </row>
    <row r="17" spans="1:10" ht="20.25" customHeight="1">
      <c r="A17" s="103" t="s">
        <v>13</v>
      </c>
      <c r="B17" s="103"/>
      <c r="C17" s="103"/>
      <c r="D17" s="103"/>
      <c r="E17" s="103"/>
      <c r="F17" s="103"/>
      <c r="G17" s="103"/>
      <c r="H17" s="103"/>
      <c r="I17" s="103"/>
      <c r="J17" s="103"/>
    </row>
    <row r="18" spans="1:10" ht="23.25" customHeight="1">
      <c r="A18" s="74" t="s">
        <v>14</v>
      </c>
      <c r="B18" s="95" t="s">
        <v>49</v>
      </c>
      <c r="C18" s="95"/>
      <c r="D18" s="95"/>
      <c r="E18" s="95"/>
      <c r="F18" s="95"/>
      <c r="G18" s="95"/>
      <c r="H18" s="95"/>
      <c r="I18" s="95"/>
      <c r="J18" s="95"/>
    </row>
    <row r="19" spans="1:16" ht="51" customHeight="1">
      <c r="A19" s="75" t="s">
        <v>15</v>
      </c>
      <c r="B19" s="95" t="s">
        <v>50</v>
      </c>
      <c r="C19" s="95"/>
      <c r="D19" s="95"/>
      <c r="E19" s="95"/>
      <c r="F19" s="95"/>
      <c r="G19" s="95"/>
      <c r="H19" s="95"/>
      <c r="I19" s="95"/>
      <c r="J19" s="95"/>
      <c r="L19" s="39">
        <v>45199</v>
      </c>
      <c r="M19" s="36" t="s">
        <v>18</v>
      </c>
      <c r="N19" s="36" t="s">
        <v>19</v>
      </c>
      <c r="O19" s="36" t="s">
        <v>20</v>
      </c>
      <c r="P19" s="36" t="s">
        <v>21</v>
      </c>
    </row>
    <row r="20" spans="1:15" ht="23.25" customHeight="1">
      <c r="A20" s="75" t="s">
        <v>155</v>
      </c>
      <c r="B20" s="95" t="s">
        <v>51</v>
      </c>
      <c r="C20" s="95"/>
      <c r="D20" s="95"/>
      <c r="E20" s="95"/>
      <c r="F20" s="95"/>
      <c r="G20" s="95"/>
      <c r="H20" s="95"/>
      <c r="I20" s="95"/>
      <c r="J20" s="95"/>
      <c r="M20" s="38">
        <v>132720656</v>
      </c>
      <c r="N20" s="38">
        <v>163403556</v>
      </c>
      <c r="O20" s="38">
        <v>58082903.06</v>
      </c>
    </row>
    <row r="21" spans="1:15" ht="54.75" customHeight="1">
      <c r="A21" s="75" t="s">
        <v>35</v>
      </c>
      <c r="B21" s="95" t="s">
        <v>151</v>
      </c>
      <c r="C21" s="95"/>
      <c r="D21" s="95"/>
      <c r="E21" s="95"/>
      <c r="F21" s="95"/>
      <c r="G21" s="95"/>
      <c r="H21" s="95"/>
      <c r="I21" s="95"/>
      <c r="J21" s="95"/>
      <c r="K21" s="1"/>
      <c r="L21" s="39">
        <v>45107</v>
      </c>
      <c r="M21" s="38">
        <v>132720656</v>
      </c>
      <c r="N21" s="38">
        <v>135630656</v>
      </c>
      <c r="O21" s="38">
        <v>37432174.01</v>
      </c>
    </row>
    <row r="22" spans="1:15" ht="15.75">
      <c r="A22" s="97" t="s">
        <v>16</v>
      </c>
      <c r="B22" s="97"/>
      <c r="C22" s="97"/>
      <c r="D22" s="97"/>
      <c r="E22" s="97"/>
      <c r="F22" s="97"/>
      <c r="G22" s="97"/>
      <c r="H22" s="97"/>
      <c r="I22" s="97"/>
      <c r="J22" s="97"/>
      <c r="L22" s="39">
        <v>45015</v>
      </c>
      <c r="M22" s="38">
        <v>132720656</v>
      </c>
      <c r="N22" s="38">
        <v>135630656</v>
      </c>
      <c r="O22" s="38">
        <v>19864303.77</v>
      </c>
    </row>
    <row r="23" spans="1:12" ht="15.75">
      <c r="A23" s="101" t="s">
        <v>17</v>
      </c>
      <c r="B23" s="101"/>
      <c r="C23" s="101"/>
      <c r="D23" s="101"/>
      <c r="E23" s="101"/>
      <c r="F23" s="101"/>
      <c r="G23" s="101"/>
      <c r="H23" s="101"/>
      <c r="I23" s="101"/>
      <c r="J23" s="101"/>
      <c r="K23" s="1"/>
      <c r="L23" s="5"/>
    </row>
    <row r="24" spans="1:10" ht="15" customHeight="1">
      <c r="A24" s="102" t="s">
        <v>18</v>
      </c>
      <c r="B24" s="102"/>
      <c r="C24" s="102" t="s">
        <v>19</v>
      </c>
      <c r="D24" s="102"/>
      <c r="E24" s="102"/>
      <c r="F24" s="102" t="s">
        <v>20</v>
      </c>
      <c r="G24" s="102"/>
      <c r="H24" s="102"/>
      <c r="I24" s="102" t="s">
        <v>21</v>
      </c>
      <c r="J24" s="102"/>
    </row>
    <row r="25" spans="1:13" ht="19.5" customHeight="1">
      <c r="A25" s="106">
        <v>132720656</v>
      </c>
      <c r="B25" s="106"/>
      <c r="C25" s="106">
        <v>192245784.61</v>
      </c>
      <c r="D25" s="106"/>
      <c r="E25" s="106"/>
      <c r="F25" s="106">
        <v>164130655.32</v>
      </c>
      <c r="G25" s="106"/>
      <c r="H25" s="106"/>
      <c r="I25" s="107">
        <f>F25/C25</f>
        <v>0.8537542482555034</v>
      </c>
      <c r="J25" s="107"/>
      <c r="L25" s="5"/>
      <c r="M25" s="5"/>
    </row>
    <row r="26" spans="1:11" ht="15.75">
      <c r="A26" s="101" t="s">
        <v>22</v>
      </c>
      <c r="B26" s="101"/>
      <c r="C26" s="101"/>
      <c r="D26" s="101"/>
      <c r="E26" s="101"/>
      <c r="F26" s="101"/>
      <c r="G26" s="101"/>
      <c r="H26" s="101"/>
      <c r="I26" s="101"/>
      <c r="J26" s="101"/>
      <c r="K26" s="1"/>
    </row>
    <row r="27" spans="1:10" ht="15">
      <c r="A27" s="6"/>
      <c r="B27" s="6"/>
      <c r="C27" s="88" t="s">
        <v>122</v>
      </c>
      <c r="D27" s="89"/>
      <c r="E27" s="88" t="s">
        <v>120</v>
      </c>
      <c r="F27" s="89"/>
      <c r="G27" s="88" t="s">
        <v>123</v>
      </c>
      <c r="H27" s="88"/>
      <c r="I27" s="88" t="s">
        <v>23</v>
      </c>
      <c r="J27" s="89"/>
    </row>
    <row r="28" spans="1:11" ht="38.25">
      <c r="A28" s="13" t="s">
        <v>24</v>
      </c>
      <c r="B28" s="13" t="s">
        <v>25</v>
      </c>
      <c r="C28" s="13" t="s">
        <v>36</v>
      </c>
      <c r="D28" s="13" t="s">
        <v>37</v>
      </c>
      <c r="E28" s="13" t="s">
        <v>38</v>
      </c>
      <c r="F28" s="13" t="s">
        <v>39</v>
      </c>
      <c r="G28" s="13" t="s">
        <v>40</v>
      </c>
      <c r="H28" s="13" t="s">
        <v>41</v>
      </c>
      <c r="I28" s="13" t="s">
        <v>42</v>
      </c>
      <c r="J28" s="13" t="s">
        <v>43</v>
      </c>
      <c r="K28" s="7" t="s">
        <v>118</v>
      </c>
    </row>
    <row r="29" spans="1:12" s="10" customFormat="1" ht="49.5" customHeight="1">
      <c r="A29" s="44" t="s">
        <v>79</v>
      </c>
      <c r="B29" s="45" t="s">
        <v>53</v>
      </c>
      <c r="C29" s="37">
        <v>120</v>
      </c>
      <c r="D29" s="83">
        <v>75779700</v>
      </c>
      <c r="E29" s="84">
        <v>120</v>
      </c>
      <c r="F29" s="81">
        <v>75779700</v>
      </c>
      <c r="G29" s="63">
        <v>120</v>
      </c>
      <c r="H29" s="67">
        <v>121624355.3</v>
      </c>
      <c r="I29" s="46">
        <f>+#REF!/#REF!</f>
        <v>1</v>
      </c>
      <c r="J29" s="55">
        <f>+#REF!/#REF!</f>
        <v>1.6049727737111654</v>
      </c>
      <c r="K29" s="8"/>
      <c r="L29" s="9"/>
    </row>
    <row r="30" spans="1:10" ht="21" customHeight="1">
      <c r="A30" s="104" t="s">
        <v>26</v>
      </c>
      <c r="B30" s="104"/>
      <c r="C30" s="104"/>
      <c r="D30" s="104"/>
      <c r="E30" s="104"/>
      <c r="F30" s="104"/>
      <c r="G30" s="104"/>
      <c r="H30" s="104"/>
      <c r="I30" s="104"/>
      <c r="J30" s="104"/>
    </row>
    <row r="31" spans="1:10" ht="17.25" customHeight="1">
      <c r="A31" s="101" t="s">
        <v>27</v>
      </c>
      <c r="B31" s="101"/>
      <c r="C31" s="101"/>
      <c r="D31" s="101"/>
      <c r="E31" s="101"/>
      <c r="F31" s="101"/>
      <c r="G31" s="101"/>
      <c r="H31" s="101"/>
      <c r="I31" s="101"/>
      <c r="J31" s="101"/>
    </row>
    <row r="32" spans="1:10" ht="25.5" customHeight="1">
      <c r="A32" s="70" t="s">
        <v>28</v>
      </c>
      <c r="B32" s="95" t="s">
        <v>79</v>
      </c>
      <c r="C32" s="95"/>
      <c r="D32" s="95"/>
      <c r="E32" s="95"/>
      <c r="F32" s="95"/>
      <c r="G32" s="95"/>
      <c r="H32" s="95"/>
      <c r="I32" s="95"/>
      <c r="J32" s="95"/>
    </row>
    <row r="33" spans="1:12" ht="45.75" customHeight="1">
      <c r="A33" s="70" t="s">
        <v>29</v>
      </c>
      <c r="B33" s="95" t="s">
        <v>52</v>
      </c>
      <c r="C33" s="95"/>
      <c r="D33" s="95"/>
      <c r="E33" s="95"/>
      <c r="F33" s="95"/>
      <c r="G33" s="95"/>
      <c r="H33" s="95"/>
      <c r="I33" s="95"/>
      <c r="J33" s="95"/>
      <c r="L33" s="11"/>
    </row>
    <row r="34" spans="1:10" ht="124.5" customHeight="1">
      <c r="A34" s="70" t="s">
        <v>30</v>
      </c>
      <c r="B34" s="105" t="s">
        <v>156</v>
      </c>
      <c r="C34" s="95"/>
      <c r="D34" s="95"/>
      <c r="E34" s="95"/>
      <c r="F34" s="95"/>
      <c r="G34" s="95"/>
      <c r="H34" s="95"/>
      <c r="I34" s="95"/>
      <c r="J34" s="95"/>
    </row>
    <row r="35" spans="1:10" ht="208.5" customHeight="1">
      <c r="A35" s="70" t="s">
        <v>31</v>
      </c>
      <c r="B35" s="95" t="s">
        <v>149</v>
      </c>
      <c r="C35" s="95"/>
      <c r="D35" s="95"/>
      <c r="E35" s="95"/>
      <c r="F35" s="95"/>
      <c r="G35" s="95"/>
      <c r="H35" s="95"/>
      <c r="I35" s="95"/>
      <c r="J35" s="95"/>
    </row>
    <row r="36" spans="1:10" ht="21" customHeight="1">
      <c r="A36" s="97" t="s">
        <v>154</v>
      </c>
      <c r="B36" s="97"/>
      <c r="C36" s="97"/>
      <c r="D36" s="97"/>
      <c r="E36" s="97"/>
      <c r="F36" s="97"/>
      <c r="G36" s="97"/>
      <c r="H36" s="97"/>
      <c r="I36" s="97"/>
      <c r="J36" s="97"/>
    </row>
    <row r="37" spans="1:10" ht="18" customHeight="1">
      <c r="A37" s="108" t="s">
        <v>32</v>
      </c>
      <c r="B37" s="108"/>
      <c r="C37" s="108"/>
      <c r="D37" s="108"/>
      <c r="E37" s="108"/>
      <c r="F37" s="108"/>
      <c r="G37" s="108"/>
      <c r="H37" s="108"/>
      <c r="I37" s="108"/>
      <c r="J37" s="108"/>
    </row>
    <row r="38" spans="1:10" ht="34.5" customHeight="1">
      <c r="A38" s="109" t="s">
        <v>150</v>
      </c>
      <c r="B38" s="109"/>
      <c r="C38" s="109"/>
      <c r="D38" s="109"/>
      <c r="E38" s="109"/>
      <c r="F38" s="109"/>
      <c r="G38" s="109"/>
      <c r="H38" s="109"/>
      <c r="I38" s="109"/>
      <c r="J38" s="109"/>
    </row>
    <row r="39" spans="1:16" ht="23.25" customHeight="1">
      <c r="A39" s="103" t="s">
        <v>13</v>
      </c>
      <c r="B39" s="103"/>
      <c r="C39" s="103"/>
      <c r="D39" s="103"/>
      <c r="E39" s="103"/>
      <c r="F39" s="103"/>
      <c r="G39" s="103"/>
      <c r="H39" s="103"/>
      <c r="I39" s="103"/>
      <c r="J39" s="103"/>
      <c r="L39" s="39">
        <v>45199</v>
      </c>
      <c r="M39" s="36" t="s">
        <v>18</v>
      </c>
      <c r="N39" s="36" t="s">
        <v>19</v>
      </c>
      <c r="O39" s="36" t="s">
        <v>20</v>
      </c>
      <c r="P39" s="36" t="s">
        <v>21</v>
      </c>
    </row>
    <row r="40" spans="1:15" ht="27.75" customHeight="1">
      <c r="A40" s="74" t="s">
        <v>14</v>
      </c>
      <c r="B40" s="95" t="s">
        <v>54</v>
      </c>
      <c r="C40" s="95"/>
      <c r="D40" s="95"/>
      <c r="E40" s="95"/>
      <c r="F40" s="95"/>
      <c r="G40" s="95"/>
      <c r="H40" s="95"/>
      <c r="I40" s="95"/>
      <c r="J40" s="95"/>
      <c r="M40" s="38">
        <v>1259876451</v>
      </c>
      <c r="N40" s="38">
        <v>1422014554</v>
      </c>
      <c r="O40" s="38">
        <v>689851876.6</v>
      </c>
    </row>
    <row r="41" spans="1:15" ht="81.75" customHeight="1">
      <c r="A41" s="75" t="s">
        <v>15</v>
      </c>
      <c r="B41" s="95" t="s">
        <v>55</v>
      </c>
      <c r="C41" s="95"/>
      <c r="D41" s="95"/>
      <c r="E41" s="95"/>
      <c r="F41" s="95"/>
      <c r="G41" s="95"/>
      <c r="H41" s="95"/>
      <c r="I41" s="95"/>
      <c r="J41" s="95"/>
      <c r="L41" s="39">
        <v>45107</v>
      </c>
      <c r="M41" s="38">
        <v>1259876451</v>
      </c>
      <c r="N41" s="38">
        <v>1319569054</v>
      </c>
      <c r="O41" s="38">
        <v>440244152.8</v>
      </c>
    </row>
    <row r="42" spans="1:15" ht="29.25" customHeight="1">
      <c r="A42" s="75" t="s">
        <v>155</v>
      </c>
      <c r="B42" s="95" t="s">
        <v>56</v>
      </c>
      <c r="C42" s="95"/>
      <c r="D42" s="95"/>
      <c r="E42" s="95"/>
      <c r="F42" s="95"/>
      <c r="G42" s="95"/>
      <c r="H42" s="95"/>
      <c r="I42" s="95"/>
      <c r="J42" s="95"/>
      <c r="L42" s="39">
        <v>45015</v>
      </c>
      <c r="M42" s="38">
        <v>1259876451</v>
      </c>
      <c r="N42" s="38">
        <v>1319849574</v>
      </c>
      <c r="O42" s="38">
        <v>212811179.82</v>
      </c>
    </row>
    <row r="43" spans="1:10" ht="34.5" customHeight="1">
      <c r="A43" s="75" t="s">
        <v>35</v>
      </c>
      <c r="B43" s="95" t="s">
        <v>114</v>
      </c>
      <c r="C43" s="95"/>
      <c r="D43" s="95"/>
      <c r="E43" s="95"/>
      <c r="F43" s="95"/>
      <c r="G43" s="95"/>
      <c r="H43" s="95"/>
      <c r="I43" s="95"/>
      <c r="J43" s="95"/>
    </row>
    <row r="44" spans="1:10" ht="15.75">
      <c r="A44" s="97" t="s">
        <v>16</v>
      </c>
      <c r="B44" s="97"/>
      <c r="C44" s="97"/>
      <c r="D44" s="97"/>
      <c r="E44" s="97"/>
      <c r="F44" s="97"/>
      <c r="G44" s="97"/>
      <c r="H44" s="97"/>
      <c r="I44" s="97"/>
      <c r="J44" s="97"/>
    </row>
    <row r="45" spans="1:10" ht="15.75">
      <c r="A45" s="101" t="s">
        <v>17</v>
      </c>
      <c r="B45" s="101"/>
      <c r="C45" s="101"/>
      <c r="D45" s="101"/>
      <c r="E45" s="101"/>
      <c r="F45" s="101"/>
      <c r="G45" s="101"/>
      <c r="H45" s="101"/>
      <c r="I45" s="101"/>
      <c r="J45" s="101"/>
    </row>
    <row r="46" spans="1:10" ht="15">
      <c r="A46" s="102" t="s">
        <v>18</v>
      </c>
      <c r="B46" s="102"/>
      <c r="C46" s="102" t="s">
        <v>19</v>
      </c>
      <c r="D46" s="102"/>
      <c r="E46" s="102"/>
      <c r="F46" s="102" t="s">
        <v>20</v>
      </c>
      <c r="G46" s="102"/>
      <c r="H46" s="102"/>
      <c r="I46" s="102" t="s">
        <v>21</v>
      </c>
      <c r="J46" s="102"/>
    </row>
    <row r="47" spans="1:13" ht="15.75" customHeight="1">
      <c r="A47" s="106">
        <v>1259876451</v>
      </c>
      <c r="B47" s="106"/>
      <c r="C47" s="106">
        <v>1396880724.27</v>
      </c>
      <c r="D47" s="106"/>
      <c r="E47" s="106"/>
      <c r="F47" s="106">
        <v>1088793481.44</v>
      </c>
      <c r="G47" s="106"/>
      <c r="H47" s="106"/>
      <c r="I47" s="111">
        <f>+F47/C47</f>
        <v>0.7794462780700162</v>
      </c>
      <c r="J47" s="111"/>
      <c r="L47" s="12"/>
      <c r="M47" s="40"/>
    </row>
    <row r="48" spans="1:13" ht="15.75">
      <c r="A48" s="101" t="s">
        <v>22</v>
      </c>
      <c r="B48" s="101"/>
      <c r="C48" s="101"/>
      <c r="D48" s="101"/>
      <c r="E48" s="101"/>
      <c r="F48" s="101"/>
      <c r="G48" s="101"/>
      <c r="H48" s="101"/>
      <c r="I48" s="101"/>
      <c r="J48" s="101"/>
      <c r="M48" s="5"/>
    </row>
    <row r="49" spans="1:10" ht="15" customHeight="1">
      <c r="A49" s="6"/>
      <c r="B49" s="6"/>
      <c r="C49" s="88" t="s">
        <v>122</v>
      </c>
      <c r="D49" s="89"/>
      <c r="E49" s="88" t="s">
        <v>120</v>
      </c>
      <c r="F49" s="89"/>
      <c r="G49" s="88" t="s">
        <v>123</v>
      </c>
      <c r="H49" s="88"/>
      <c r="I49" s="88" t="s">
        <v>23</v>
      </c>
      <c r="J49" s="89"/>
    </row>
    <row r="50" spans="1:12" ht="38.25">
      <c r="A50" s="13" t="s">
        <v>24</v>
      </c>
      <c r="B50" s="13" t="s">
        <v>25</v>
      </c>
      <c r="C50" s="13" t="s">
        <v>36</v>
      </c>
      <c r="D50" s="13" t="s">
        <v>37</v>
      </c>
      <c r="E50" s="13" t="s">
        <v>38</v>
      </c>
      <c r="F50" s="13" t="s">
        <v>39</v>
      </c>
      <c r="G50" s="13" t="s">
        <v>40</v>
      </c>
      <c r="H50" s="13" t="s">
        <v>41</v>
      </c>
      <c r="I50" s="13" t="s">
        <v>42</v>
      </c>
      <c r="J50" s="13" t="s">
        <v>43</v>
      </c>
      <c r="K50" s="14" t="s">
        <v>118</v>
      </c>
      <c r="L50" s="5"/>
    </row>
    <row r="51" spans="1:20" s="10" customFormat="1" ht="66.75" customHeight="1">
      <c r="A51" s="44" t="s">
        <v>83</v>
      </c>
      <c r="B51" s="47" t="s">
        <v>110</v>
      </c>
      <c r="C51" s="76">
        <v>0.95</v>
      </c>
      <c r="D51" s="77">
        <v>4975935</v>
      </c>
      <c r="E51" s="78">
        <v>0.95</v>
      </c>
      <c r="F51" s="79">
        <v>7475935</v>
      </c>
      <c r="G51" s="80">
        <v>1</v>
      </c>
      <c r="H51" s="67">
        <v>4848205.8</v>
      </c>
      <c r="I51" s="46">
        <f>+#REF!/#REF!</f>
        <v>1.0526315789473684</v>
      </c>
      <c r="J51" s="48">
        <f>+#REF!/#REF!</f>
        <v>0.6485082869233079</v>
      </c>
      <c r="K51" s="15"/>
      <c r="L51" s="16"/>
      <c r="S51" s="42"/>
      <c r="T51" s="43"/>
    </row>
    <row r="52" spans="1:12" s="10" customFormat="1" ht="63" customHeight="1">
      <c r="A52" s="44" t="s">
        <v>77</v>
      </c>
      <c r="B52" s="47" t="s">
        <v>111</v>
      </c>
      <c r="C52" s="76">
        <v>0.95</v>
      </c>
      <c r="D52" s="79">
        <v>12465600</v>
      </c>
      <c r="E52" s="78">
        <v>0.95</v>
      </c>
      <c r="F52" s="81">
        <v>12465600</v>
      </c>
      <c r="G52" s="80">
        <v>1</v>
      </c>
      <c r="H52" s="67">
        <v>6491360.91</v>
      </c>
      <c r="I52" s="46">
        <f>+#REF!/#REF!</f>
        <v>1.0526315789473684</v>
      </c>
      <c r="J52" s="48">
        <f>+#REF!/#REF!</f>
        <v>0.5207419546592222</v>
      </c>
      <c r="K52" s="5"/>
      <c r="L52" s="17"/>
    </row>
    <row r="53" spans="1:12" s="10" customFormat="1" ht="51" customHeight="1">
      <c r="A53" s="49" t="s">
        <v>96</v>
      </c>
      <c r="B53" s="47" t="s">
        <v>75</v>
      </c>
      <c r="C53" s="65">
        <v>12</v>
      </c>
      <c r="D53" s="79">
        <v>21224536</v>
      </c>
      <c r="E53" s="62">
        <v>12</v>
      </c>
      <c r="F53" s="81">
        <v>21224536</v>
      </c>
      <c r="G53" s="62">
        <v>12</v>
      </c>
      <c r="H53" s="67">
        <v>14168632.9</v>
      </c>
      <c r="I53" s="46">
        <f>+#REF!/#REF!</f>
        <v>1</v>
      </c>
      <c r="J53" s="48">
        <f>+#REF!/#REF!</f>
        <v>0.6675591353328054</v>
      </c>
      <c r="K53" s="18"/>
      <c r="L53" s="16"/>
    </row>
    <row r="54" spans="1:12" s="10" customFormat="1" ht="61.5" customHeight="1">
      <c r="A54" s="49" t="s">
        <v>97</v>
      </c>
      <c r="B54" s="47" t="s">
        <v>112</v>
      </c>
      <c r="C54" s="76">
        <v>0.6</v>
      </c>
      <c r="D54" s="79">
        <v>15262444</v>
      </c>
      <c r="E54" s="76">
        <v>0.6</v>
      </c>
      <c r="F54" s="81">
        <v>17252444</v>
      </c>
      <c r="G54" s="80">
        <v>0.75</v>
      </c>
      <c r="H54" s="67">
        <v>12632280.120000001</v>
      </c>
      <c r="I54" s="46">
        <f>+#REF!/#REF!</f>
        <v>1.25</v>
      </c>
      <c r="J54" s="48">
        <f>+#REF!/#REF!</f>
        <v>0.7322023546345087</v>
      </c>
      <c r="K54" s="19"/>
      <c r="L54" s="16"/>
    </row>
    <row r="55" spans="1:12" s="10" customFormat="1" ht="48.75" customHeight="1">
      <c r="A55" s="49" t="s">
        <v>100</v>
      </c>
      <c r="B55" s="47" t="s">
        <v>113</v>
      </c>
      <c r="C55" s="65">
        <v>1240</v>
      </c>
      <c r="D55" s="79">
        <v>9201442</v>
      </c>
      <c r="E55" s="62">
        <v>1240</v>
      </c>
      <c r="F55" s="81">
        <v>9201442</v>
      </c>
      <c r="G55" s="62">
        <v>1340</v>
      </c>
      <c r="H55" s="67">
        <v>5097869.82</v>
      </c>
      <c r="I55" s="46">
        <f>+#REF!/#REF!</f>
        <v>1.0806451612903225</v>
      </c>
      <c r="J55" s="48">
        <f>+#REF!/#REF!</f>
        <v>0.5540294466888994</v>
      </c>
      <c r="K55" s="19"/>
      <c r="L55" s="16"/>
    </row>
    <row r="56" spans="1:12" s="21" customFormat="1" ht="65.25" customHeight="1">
      <c r="A56" s="49" t="s">
        <v>98</v>
      </c>
      <c r="B56" s="47" t="s">
        <v>70</v>
      </c>
      <c r="C56" s="65">
        <v>4065</v>
      </c>
      <c r="D56" s="79">
        <v>273000000</v>
      </c>
      <c r="E56" s="82">
        <v>4065</v>
      </c>
      <c r="F56" s="67">
        <v>273000000</v>
      </c>
      <c r="G56" s="82">
        <v>6739</v>
      </c>
      <c r="H56" s="67">
        <v>287503386.82</v>
      </c>
      <c r="I56" s="46">
        <f>+#REF!/#REF!</f>
        <v>1.657810578105781</v>
      </c>
      <c r="J56" s="48">
        <f>+#REF!/#REF!</f>
        <v>1.053125959047619</v>
      </c>
      <c r="K56" s="19"/>
      <c r="L56" s="20"/>
    </row>
    <row r="57" spans="1:12" s="10" customFormat="1" ht="51" customHeight="1">
      <c r="A57" s="49" t="s">
        <v>117</v>
      </c>
      <c r="B57" s="47" t="s">
        <v>76</v>
      </c>
      <c r="C57" s="76">
        <v>1</v>
      </c>
      <c r="D57" s="79">
        <v>19808666</v>
      </c>
      <c r="E57" s="76">
        <v>1</v>
      </c>
      <c r="F57" s="81">
        <v>19808666</v>
      </c>
      <c r="G57" s="76">
        <v>1</v>
      </c>
      <c r="H57" s="67">
        <v>15099895.920000002</v>
      </c>
      <c r="I57" s="46">
        <f>+#REF!/#REF!</f>
        <v>1</v>
      </c>
      <c r="J57" s="48">
        <f>+#REF!/#REF!</f>
        <v>0.7622873705882063</v>
      </c>
      <c r="K57" s="19"/>
      <c r="L57" s="16"/>
    </row>
    <row r="58" spans="1:12" s="10" customFormat="1" ht="57" customHeight="1">
      <c r="A58" s="49" t="s">
        <v>73</v>
      </c>
      <c r="B58" s="47" t="s">
        <v>74</v>
      </c>
      <c r="C58" s="65">
        <v>390</v>
      </c>
      <c r="D58" s="79">
        <v>477909854</v>
      </c>
      <c r="E58" s="65">
        <v>390</v>
      </c>
      <c r="F58" s="81">
        <v>477909854</v>
      </c>
      <c r="G58" s="65">
        <v>390</v>
      </c>
      <c r="H58" s="67">
        <v>460801908.91</v>
      </c>
      <c r="I58" s="46">
        <f>+#REF!/#REF!</f>
        <v>1</v>
      </c>
      <c r="J58" s="48">
        <f>+#REF!/#REF!</f>
        <v>0.9642025688593565</v>
      </c>
      <c r="K58" s="19"/>
      <c r="L58" s="16"/>
    </row>
    <row r="59" spans="1:12" s="10" customFormat="1" ht="52.5" customHeight="1">
      <c r="A59" s="49" t="s">
        <v>99</v>
      </c>
      <c r="B59" s="47" t="s">
        <v>69</v>
      </c>
      <c r="C59" s="65">
        <v>1180</v>
      </c>
      <c r="D59" s="79">
        <v>28535446</v>
      </c>
      <c r="E59" s="65">
        <v>1180</v>
      </c>
      <c r="F59" s="81">
        <v>28535444</v>
      </c>
      <c r="G59" s="65">
        <v>1502</v>
      </c>
      <c r="H59" s="67">
        <v>22073820.75</v>
      </c>
      <c r="I59" s="46">
        <f>+#REF!/#REF!</f>
        <v>1.2728813559322034</v>
      </c>
      <c r="J59" s="48">
        <f>+#REF!/#REF!</f>
        <v>0.7735579915980981</v>
      </c>
      <c r="K59" s="19"/>
      <c r="L59" s="16"/>
    </row>
    <row r="60" spans="1:10" ht="15.75">
      <c r="A60" s="104" t="s">
        <v>26</v>
      </c>
      <c r="B60" s="104"/>
      <c r="C60" s="104"/>
      <c r="D60" s="104"/>
      <c r="E60" s="104"/>
      <c r="F60" s="104"/>
      <c r="G60" s="104"/>
      <c r="H60" s="104"/>
      <c r="I60" s="104"/>
      <c r="J60" s="104"/>
    </row>
    <row r="61" spans="1:10" ht="21.75" customHeight="1">
      <c r="A61" s="101" t="s">
        <v>27</v>
      </c>
      <c r="B61" s="101"/>
      <c r="C61" s="101"/>
      <c r="D61" s="101"/>
      <c r="E61" s="101"/>
      <c r="F61" s="101"/>
      <c r="G61" s="101"/>
      <c r="H61" s="101"/>
      <c r="I61" s="101"/>
      <c r="J61" s="101"/>
    </row>
    <row r="62" spans="1:10" ht="24" customHeight="1">
      <c r="A62" s="70" t="s">
        <v>28</v>
      </c>
      <c r="B62" s="95" t="s">
        <v>83</v>
      </c>
      <c r="C62" s="95"/>
      <c r="D62" s="95"/>
      <c r="E62" s="95"/>
      <c r="F62" s="95"/>
      <c r="G62" s="95"/>
      <c r="H62" s="95"/>
      <c r="I62" s="95"/>
      <c r="J62" s="95"/>
    </row>
    <row r="63" spans="1:13" ht="37.5" customHeight="1">
      <c r="A63" s="70" t="s">
        <v>29</v>
      </c>
      <c r="B63" s="95" t="s">
        <v>108</v>
      </c>
      <c r="C63" s="95"/>
      <c r="D63" s="95"/>
      <c r="E63" s="95"/>
      <c r="F63" s="95"/>
      <c r="G63" s="95"/>
      <c r="H63" s="95"/>
      <c r="I63" s="95"/>
      <c r="J63" s="95"/>
      <c r="L63" s="110"/>
      <c r="M63" s="110"/>
    </row>
    <row r="64" spans="1:10" ht="82.5" customHeight="1">
      <c r="A64" s="70" t="s">
        <v>30</v>
      </c>
      <c r="B64" s="95" t="s">
        <v>124</v>
      </c>
      <c r="C64" s="95"/>
      <c r="D64" s="95"/>
      <c r="E64" s="95"/>
      <c r="F64" s="95"/>
      <c r="G64" s="95"/>
      <c r="H64" s="95"/>
      <c r="I64" s="95"/>
      <c r="J64" s="95"/>
    </row>
    <row r="65" spans="1:10" ht="95.25" customHeight="1">
      <c r="A65" s="70" t="s">
        <v>31</v>
      </c>
      <c r="B65" s="95" t="s">
        <v>133</v>
      </c>
      <c r="C65" s="95"/>
      <c r="D65" s="95"/>
      <c r="E65" s="95"/>
      <c r="F65" s="95"/>
      <c r="G65" s="95"/>
      <c r="H65" s="95"/>
      <c r="I65" s="95"/>
      <c r="J65" s="95"/>
    </row>
    <row r="66" spans="1:10" ht="15.75">
      <c r="A66" s="97" t="s">
        <v>154</v>
      </c>
      <c r="B66" s="97"/>
      <c r="C66" s="97"/>
      <c r="D66" s="97"/>
      <c r="E66" s="97"/>
      <c r="F66" s="97"/>
      <c r="G66" s="97"/>
      <c r="H66" s="97"/>
      <c r="I66" s="97"/>
      <c r="J66" s="97"/>
    </row>
    <row r="67" spans="1:10" ht="15.75">
      <c r="A67" s="108" t="s">
        <v>32</v>
      </c>
      <c r="B67" s="108"/>
      <c r="C67" s="108"/>
      <c r="D67" s="108"/>
      <c r="E67" s="108"/>
      <c r="F67" s="108"/>
      <c r="G67" s="108"/>
      <c r="H67" s="108"/>
      <c r="I67" s="108"/>
      <c r="J67" s="108"/>
    </row>
    <row r="68" spans="1:10" ht="27.75" customHeight="1">
      <c r="A68" s="109" t="s">
        <v>152</v>
      </c>
      <c r="B68" s="109"/>
      <c r="C68" s="109"/>
      <c r="D68" s="109"/>
      <c r="E68" s="109"/>
      <c r="F68" s="109"/>
      <c r="G68" s="109"/>
      <c r="H68" s="109"/>
      <c r="I68" s="109"/>
      <c r="J68" s="109"/>
    </row>
    <row r="69" spans="1:10" ht="15.75">
      <c r="A69" s="104" t="s">
        <v>26</v>
      </c>
      <c r="B69" s="104"/>
      <c r="C69" s="104"/>
      <c r="D69" s="104"/>
      <c r="E69" s="104"/>
      <c r="F69" s="104"/>
      <c r="G69" s="104"/>
      <c r="H69" s="104"/>
      <c r="I69" s="104"/>
      <c r="J69" s="104"/>
    </row>
    <row r="70" spans="1:10" ht="20.25" customHeight="1">
      <c r="A70" s="101" t="s">
        <v>27</v>
      </c>
      <c r="B70" s="101"/>
      <c r="C70" s="101"/>
      <c r="D70" s="101"/>
      <c r="E70" s="101"/>
      <c r="F70" s="101"/>
      <c r="G70" s="101"/>
      <c r="H70" s="101"/>
      <c r="I70" s="101"/>
      <c r="J70" s="101"/>
    </row>
    <row r="71" spans="1:10" ht="20.25" customHeight="1">
      <c r="A71" s="70" t="s">
        <v>28</v>
      </c>
      <c r="B71" s="95" t="s">
        <v>82</v>
      </c>
      <c r="C71" s="95"/>
      <c r="D71" s="95"/>
      <c r="E71" s="95"/>
      <c r="F71" s="95"/>
      <c r="G71" s="95"/>
      <c r="H71" s="95"/>
      <c r="I71" s="95"/>
      <c r="J71" s="95"/>
    </row>
    <row r="72" spans="1:12" ht="60.75" customHeight="1">
      <c r="A72" s="70" t="s">
        <v>29</v>
      </c>
      <c r="B72" s="95" t="s">
        <v>65</v>
      </c>
      <c r="C72" s="95"/>
      <c r="D72" s="95"/>
      <c r="E72" s="95"/>
      <c r="F72" s="95"/>
      <c r="G72" s="95"/>
      <c r="H72" s="95"/>
      <c r="I72" s="95"/>
      <c r="J72" s="95"/>
      <c r="L72" s="11"/>
    </row>
    <row r="73" spans="1:10" ht="61.5" customHeight="1">
      <c r="A73" s="70" t="s">
        <v>30</v>
      </c>
      <c r="B73" s="95" t="s">
        <v>125</v>
      </c>
      <c r="C73" s="95"/>
      <c r="D73" s="95"/>
      <c r="E73" s="95"/>
      <c r="F73" s="95"/>
      <c r="G73" s="95"/>
      <c r="H73" s="95"/>
      <c r="I73" s="95"/>
      <c r="J73" s="95"/>
    </row>
    <row r="74" spans="1:10" ht="99.75" customHeight="1">
      <c r="A74" s="70" t="s">
        <v>31</v>
      </c>
      <c r="B74" s="95" t="s">
        <v>134</v>
      </c>
      <c r="C74" s="95"/>
      <c r="D74" s="95"/>
      <c r="E74" s="95"/>
      <c r="F74" s="95"/>
      <c r="G74" s="95"/>
      <c r="H74" s="95"/>
      <c r="I74" s="95"/>
      <c r="J74" s="95"/>
    </row>
    <row r="75" spans="1:10" ht="15.75">
      <c r="A75" s="97" t="s">
        <v>154</v>
      </c>
      <c r="B75" s="97"/>
      <c r="C75" s="97"/>
      <c r="D75" s="97"/>
      <c r="E75" s="97"/>
      <c r="F75" s="97"/>
      <c r="G75" s="97"/>
      <c r="H75" s="97"/>
      <c r="I75" s="97"/>
      <c r="J75" s="97"/>
    </row>
    <row r="76" spans="1:10" ht="15.75">
      <c r="A76" s="108" t="s">
        <v>32</v>
      </c>
      <c r="B76" s="108"/>
      <c r="C76" s="108"/>
      <c r="D76" s="108"/>
      <c r="E76" s="108"/>
      <c r="F76" s="108"/>
      <c r="G76" s="108"/>
      <c r="H76" s="108"/>
      <c r="I76" s="108"/>
      <c r="J76" s="108"/>
    </row>
    <row r="77" spans="1:10" ht="35.25" customHeight="1">
      <c r="A77" s="109" t="s">
        <v>152</v>
      </c>
      <c r="B77" s="109"/>
      <c r="C77" s="109"/>
      <c r="D77" s="109"/>
      <c r="E77" s="109"/>
      <c r="F77" s="109"/>
      <c r="G77" s="109"/>
      <c r="H77" s="109"/>
      <c r="I77" s="109"/>
      <c r="J77" s="109"/>
    </row>
    <row r="78" spans="1:10" ht="15.75">
      <c r="A78" s="104" t="s">
        <v>26</v>
      </c>
      <c r="B78" s="104"/>
      <c r="C78" s="104"/>
      <c r="D78" s="104"/>
      <c r="E78" s="104"/>
      <c r="F78" s="104"/>
      <c r="G78" s="104"/>
      <c r="H78" s="104"/>
      <c r="I78" s="104"/>
      <c r="J78" s="104"/>
    </row>
    <row r="79" spans="1:10" ht="15.75">
      <c r="A79" s="101" t="s">
        <v>27</v>
      </c>
      <c r="B79" s="101"/>
      <c r="C79" s="101"/>
      <c r="D79" s="101"/>
      <c r="E79" s="101"/>
      <c r="F79" s="101"/>
      <c r="G79" s="101"/>
      <c r="H79" s="101"/>
      <c r="I79" s="101"/>
      <c r="J79" s="101"/>
    </row>
    <row r="80" spans="1:10" ht="19.5" customHeight="1">
      <c r="A80" s="70" t="s">
        <v>28</v>
      </c>
      <c r="B80" s="95" t="s">
        <v>96</v>
      </c>
      <c r="C80" s="95"/>
      <c r="D80" s="95"/>
      <c r="E80" s="95"/>
      <c r="F80" s="95"/>
      <c r="G80" s="95"/>
      <c r="H80" s="95"/>
      <c r="I80" s="95"/>
      <c r="J80" s="95"/>
    </row>
    <row r="81" spans="1:13" ht="41.25" customHeight="1">
      <c r="A81" s="70" t="s">
        <v>29</v>
      </c>
      <c r="B81" s="95" t="s">
        <v>64</v>
      </c>
      <c r="C81" s="95"/>
      <c r="D81" s="95"/>
      <c r="E81" s="95"/>
      <c r="F81" s="95"/>
      <c r="G81" s="95"/>
      <c r="H81" s="95"/>
      <c r="I81" s="95"/>
      <c r="J81" s="95"/>
      <c r="L81" s="112"/>
      <c r="M81" s="112"/>
    </row>
    <row r="82" spans="1:10" ht="71.25" customHeight="1">
      <c r="A82" s="70" t="s">
        <v>30</v>
      </c>
      <c r="B82" s="95" t="s">
        <v>126</v>
      </c>
      <c r="C82" s="95"/>
      <c r="D82" s="95"/>
      <c r="E82" s="95"/>
      <c r="F82" s="95"/>
      <c r="G82" s="95"/>
      <c r="H82" s="95"/>
      <c r="I82" s="95"/>
      <c r="J82" s="95"/>
    </row>
    <row r="83" spans="1:10" ht="103.5" customHeight="1">
      <c r="A83" s="70" t="s">
        <v>31</v>
      </c>
      <c r="B83" s="95" t="s">
        <v>147</v>
      </c>
      <c r="C83" s="95"/>
      <c r="D83" s="95"/>
      <c r="E83" s="95"/>
      <c r="F83" s="95"/>
      <c r="G83" s="95"/>
      <c r="H83" s="95"/>
      <c r="I83" s="95"/>
      <c r="J83" s="95"/>
    </row>
    <row r="84" spans="1:10" ht="15.75">
      <c r="A84" s="97" t="s">
        <v>154</v>
      </c>
      <c r="B84" s="97"/>
      <c r="C84" s="97"/>
      <c r="D84" s="97"/>
      <c r="E84" s="97"/>
      <c r="F84" s="97"/>
      <c r="G84" s="97"/>
      <c r="H84" s="97"/>
      <c r="I84" s="97"/>
      <c r="J84" s="97"/>
    </row>
    <row r="85" spans="1:10" ht="15.75">
      <c r="A85" s="108" t="s">
        <v>32</v>
      </c>
      <c r="B85" s="108"/>
      <c r="C85" s="108"/>
      <c r="D85" s="108"/>
      <c r="E85" s="108"/>
      <c r="F85" s="108"/>
      <c r="G85" s="108"/>
      <c r="H85" s="108"/>
      <c r="I85" s="108"/>
      <c r="J85" s="108"/>
    </row>
    <row r="86" spans="1:10" ht="41.25" customHeight="1">
      <c r="A86" s="109" t="s">
        <v>152</v>
      </c>
      <c r="B86" s="109"/>
      <c r="C86" s="109"/>
      <c r="D86" s="109"/>
      <c r="E86" s="109"/>
      <c r="F86" s="109"/>
      <c r="G86" s="109"/>
      <c r="H86" s="109"/>
      <c r="I86" s="109"/>
      <c r="J86" s="109"/>
    </row>
    <row r="87" spans="1:10" ht="15.75">
      <c r="A87" s="104" t="s">
        <v>26</v>
      </c>
      <c r="B87" s="104"/>
      <c r="C87" s="104"/>
      <c r="D87" s="104"/>
      <c r="E87" s="104"/>
      <c r="F87" s="104"/>
      <c r="G87" s="104"/>
      <c r="H87" s="104"/>
      <c r="I87" s="104"/>
      <c r="J87" s="104"/>
    </row>
    <row r="88" spans="1:10" ht="15.75">
      <c r="A88" s="101" t="s">
        <v>27</v>
      </c>
      <c r="B88" s="101"/>
      <c r="C88" s="101"/>
      <c r="D88" s="101"/>
      <c r="E88" s="101"/>
      <c r="F88" s="101"/>
      <c r="G88" s="101"/>
      <c r="H88" s="101"/>
      <c r="I88" s="101"/>
      <c r="J88" s="101"/>
    </row>
    <row r="89" spans="1:10" ht="22.5" customHeight="1">
      <c r="A89" s="70" t="s">
        <v>28</v>
      </c>
      <c r="B89" s="95" t="s">
        <v>78</v>
      </c>
      <c r="C89" s="95"/>
      <c r="D89" s="95"/>
      <c r="E89" s="95"/>
      <c r="F89" s="95"/>
      <c r="G89" s="95"/>
      <c r="H89" s="95"/>
      <c r="I89" s="95"/>
      <c r="J89" s="95"/>
    </row>
    <row r="90" spans="1:12" ht="41.25" customHeight="1">
      <c r="A90" s="70" t="s">
        <v>29</v>
      </c>
      <c r="B90" s="95" t="s">
        <v>66</v>
      </c>
      <c r="C90" s="95"/>
      <c r="D90" s="95"/>
      <c r="E90" s="95"/>
      <c r="F90" s="95"/>
      <c r="G90" s="95"/>
      <c r="H90" s="95"/>
      <c r="I90" s="95"/>
      <c r="J90" s="95"/>
      <c r="L90" s="11"/>
    </row>
    <row r="91" spans="1:10" ht="54" customHeight="1">
      <c r="A91" s="70" t="s">
        <v>30</v>
      </c>
      <c r="B91" s="95" t="s">
        <v>127</v>
      </c>
      <c r="C91" s="95"/>
      <c r="D91" s="95"/>
      <c r="E91" s="95"/>
      <c r="F91" s="95"/>
      <c r="G91" s="95"/>
      <c r="H91" s="95"/>
      <c r="I91" s="95"/>
      <c r="J91" s="95"/>
    </row>
    <row r="92" spans="1:10" ht="126.75" customHeight="1">
      <c r="A92" s="70" t="s">
        <v>31</v>
      </c>
      <c r="B92" s="95" t="s">
        <v>136</v>
      </c>
      <c r="C92" s="95"/>
      <c r="D92" s="95"/>
      <c r="E92" s="95"/>
      <c r="F92" s="95"/>
      <c r="G92" s="95"/>
      <c r="H92" s="95"/>
      <c r="I92" s="95"/>
      <c r="J92" s="95"/>
    </row>
    <row r="93" spans="1:10" ht="15.75">
      <c r="A93" s="97" t="s">
        <v>154</v>
      </c>
      <c r="B93" s="97"/>
      <c r="C93" s="97"/>
      <c r="D93" s="97"/>
      <c r="E93" s="97"/>
      <c r="F93" s="97"/>
      <c r="G93" s="97"/>
      <c r="H93" s="97"/>
      <c r="I93" s="97"/>
      <c r="J93" s="97"/>
    </row>
    <row r="94" spans="1:10" ht="15.75">
      <c r="A94" s="108" t="s">
        <v>32</v>
      </c>
      <c r="B94" s="108"/>
      <c r="C94" s="108"/>
      <c r="D94" s="108"/>
      <c r="E94" s="108"/>
      <c r="F94" s="108"/>
      <c r="G94" s="108"/>
      <c r="H94" s="108"/>
      <c r="I94" s="108"/>
      <c r="J94" s="108"/>
    </row>
    <row r="95" spans="1:10" ht="30.75" customHeight="1">
      <c r="A95" s="109" t="s">
        <v>152</v>
      </c>
      <c r="B95" s="109"/>
      <c r="C95" s="109"/>
      <c r="D95" s="109"/>
      <c r="E95" s="109"/>
      <c r="F95" s="109"/>
      <c r="G95" s="109"/>
      <c r="H95" s="109"/>
      <c r="I95" s="109"/>
      <c r="J95" s="109"/>
    </row>
    <row r="96" spans="1:10" ht="15.75">
      <c r="A96" s="104" t="s">
        <v>26</v>
      </c>
      <c r="B96" s="104"/>
      <c r="C96" s="104"/>
      <c r="D96" s="104"/>
      <c r="E96" s="104"/>
      <c r="F96" s="104"/>
      <c r="G96" s="104"/>
      <c r="H96" s="104"/>
      <c r="I96" s="104"/>
      <c r="J96" s="104"/>
    </row>
    <row r="97" spans="1:10" ht="15.75">
      <c r="A97" s="101" t="s">
        <v>27</v>
      </c>
      <c r="B97" s="101"/>
      <c r="C97" s="101"/>
      <c r="D97" s="101"/>
      <c r="E97" s="101"/>
      <c r="F97" s="101"/>
      <c r="G97" s="101"/>
      <c r="H97" s="101"/>
      <c r="I97" s="101"/>
      <c r="J97" s="101"/>
    </row>
    <row r="98" spans="1:10" ht="21" customHeight="1">
      <c r="A98" s="70" t="s">
        <v>28</v>
      </c>
      <c r="B98" s="95" t="s">
        <v>100</v>
      </c>
      <c r="C98" s="95"/>
      <c r="D98" s="95"/>
      <c r="E98" s="95"/>
      <c r="F98" s="95"/>
      <c r="G98" s="95"/>
      <c r="H98" s="95"/>
      <c r="I98" s="95"/>
      <c r="J98" s="95"/>
    </row>
    <row r="99" spans="1:10" ht="26.25" customHeight="1">
      <c r="A99" s="70" t="s">
        <v>29</v>
      </c>
      <c r="B99" s="95" t="s">
        <v>62</v>
      </c>
      <c r="C99" s="95"/>
      <c r="D99" s="95"/>
      <c r="E99" s="95"/>
      <c r="F99" s="95"/>
      <c r="G99" s="95"/>
      <c r="H99" s="95"/>
      <c r="I99" s="95"/>
      <c r="J99" s="95"/>
    </row>
    <row r="100" spans="1:10" ht="47.25" customHeight="1">
      <c r="A100" s="70" t="s">
        <v>30</v>
      </c>
      <c r="B100" s="95" t="s">
        <v>132</v>
      </c>
      <c r="C100" s="95"/>
      <c r="D100" s="95"/>
      <c r="E100" s="95"/>
      <c r="F100" s="95"/>
      <c r="G100" s="95"/>
      <c r="H100" s="95"/>
      <c r="I100" s="95"/>
      <c r="J100" s="95"/>
    </row>
    <row r="101" spans="1:10" ht="141.75" customHeight="1">
      <c r="A101" s="70" t="s">
        <v>31</v>
      </c>
      <c r="B101" s="95" t="s">
        <v>135</v>
      </c>
      <c r="C101" s="95"/>
      <c r="D101" s="95"/>
      <c r="E101" s="95"/>
      <c r="F101" s="95"/>
      <c r="G101" s="95"/>
      <c r="H101" s="95"/>
      <c r="I101" s="95"/>
      <c r="J101" s="95"/>
    </row>
    <row r="102" spans="1:10" ht="15.75">
      <c r="A102" s="97" t="s">
        <v>154</v>
      </c>
      <c r="B102" s="97"/>
      <c r="C102" s="97"/>
      <c r="D102" s="97"/>
      <c r="E102" s="97"/>
      <c r="F102" s="97"/>
      <c r="G102" s="97"/>
      <c r="H102" s="97"/>
      <c r="I102" s="97"/>
      <c r="J102" s="97"/>
    </row>
    <row r="103" spans="1:10" ht="15.75">
      <c r="A103" s="108" t="s">
        <v>32</v>
      </c>
      <c r="B103" s="108"/>
      <c r="C103" s="108"/>
      <c r="D103" s="108"/>
      <c r="E103" s="108"/>
      <c r="F103" s="108"/>
      <c r="G103" s="108"/>
      <c r="H103" s="108"/>
      <c r="I103" s="108"/>
      <c r="J103" s="108"/>
    </row>
    <row r="104" spans="1:10" ht="28.5" customHeight="1">
      <c r="A104" s="109" t="s">
        <v>152</v>
      </c>
      <c r="B104" s="109"/>
      <c r="C104" s="109"/>
      <c r="D104" s="109"/>
      <c r="E104" s="109"/>
      <c r="F104" s="109"/>
      <c r="G104" s="109"/>
      <c r="H104" s="109"/>
      <c r="I104" s="109"/>
      <c r="J104" s="109"/>
    </row>
    <row r="105" spans="1:10" ht="15.75">
      <c r="A105" s="104" t="s">
        <v>26</v>
      </c>
      <c r="B105" s="104"/>
      <c r="C105" s="104"/>
      <c r="D105" s="104"/>
      <c r="E105" s="104"/>
      <c r="F105" s="104"/>
      <c r="G105" s="104"/>
      <c r="H105" s="104"/>
      <c r="I105" s="104"/>
      <c r="J105" s="104"/>
    </row>
    <row r="106" spans="1:10" ht="27" customHeight="1">
      <c r="A106" s="101" t="s">
        <v>27</v>
      </c>
      <c r="B106" s="101"/>
      <c r="C106" s="101"/>
      <c r="D106" s="101"/>
      <c r="E106" s="101"/>
      <c r="F106" s="101"/>
      <c r="G106" s="101"/>
      <c r="H106" s="101"/>
      <c r="I106" s="101"/>
      <c r="J106" s="101"/>
    </row>
    <row r="107" spans="1:10" ht="25.5" customHeight="1">
      <c r="A107" s="70" t="s">
        <v>28</v>
      </c>
      <c r="B107" s="95" t="s">
        <v>71</v>
      </c>
      <c r="C107" s="95"/>
      <c r="D107" s="95"/>
      <c r="E107" s="95"/>
      <c r="F107" s="95"/>
      <c r="G107" s="95"/>
      <c r="H107" s="95"/>
      <c r="I107" s="95"/>
      <c r="J107" s="95"/>
    </row>
    <row r="108" spans="1:12" ht="47.25" customHeight="1">
      <c r="A108" s="70" t="s">
        <v>29</v>
      </c>
      <c r="B108" s="95" t="s">
        <v>67</v>
      </c>
      <c r="C108" s="95"/>
      <c r="D108" s="95"/>
      <c r="E108" s="95"/>
      <c r="F108" s="95"/>
      <c r="G108" s="95"/>
      <c r="H108" s="95"/>
      <c r="I108" s="95"/>
      <c r="J108" s="95"/>
      <c r="L108" s="11"/>
    </row>
    <row r="109" spans="1:10" ht="121.5" customHeight="1">
      <c r="A109" s="70" t="s">
        <v>30</v>
      </c>
      <c r="B109" s="95" t="s">
        <v>128</v>
      </c>
      <c r="C109" s="95"/>
      <c r="D109" s="95"/>
      <c r="E109" s="95"/>
      <c r="F109" s="95"/>
      <c r="G109" s="95"/>
      <c r="H109" s="95"/>
      <c r="I109" s="95"/>
      <c r="J109" s="95"/>
    </row>
    <row r="110" spans="1:10" ht="94.5" customHeight="1">
      <c r="A110" s="70" t="s">
        <v>31</v>
      </c>
      <c r="B110" s="95" t="s">
        <v>137</v>
      </c>
      <c r="C110" s="95"/>
      <c r="D110" s="95"/>
      <c r="E110" s="95"/>
      <c r="F110" s="95"/>
      <c r="G110" s="95"/>
      <c r="H110" s="95"/>
      <c r="I110" s="95"/>
      <c r="J110" s="95"/>
    </row>
    <row r="111" spans="1:10" ht="15.75">
      <c r="A111" s="97" t="s">
        <v>154</v>
      </c>
      <c r="B111" s="97"/>
      <c r="C111" s="97"/>
      <c r="D111" s="97"/>
      <c r="E111" s="97"/>
      <c r="F111" s="97"/>
      <c r="G111" s="97"/>
      <c r="H111" s="97"/>
      <c r="I111" s="97"/>
      <c r="J111" s="97"/>
    </row>
    <row r="112" spans="1:10" ht="15.75">
      <c r="A112" s="108" t="s">
        <v>32</v>
      </c>
      <c r="B112" s="108"/>
      <c r="C112" s="108"/>
      <c r="D112" s="108"/>
      <c r="E112" s="108"/>
      <c r="F112" s="108"/>
      <c r="G112" s="108"/>
      <c r="H112" s="108"/>
      <c r="I112" s="108"/>
      <c r="J112" s="108"/>
    </row>
    <row r="113" spans="1:10" ht="27" customHeight="1">
      <c r="A113" s="109" t="s">
        <v>152</v>
      </c>
      <c r="B113" s="109"/>
      <c r="C113" s="109"/>
      <c r="D113" s="109"/>
      <c r="E113" s="109"/>
      <c r="F113" s="109"/>
      <c r="G113" s="109"/>
      <c r="H113" s="109"/>
      <c r="I113" s="109"/>
      <c r="J113" s="109"/>
    </row>
    <row r="114" spans="1:10" ht="15.75">
      <c r="A114" s="104" t="s">
        <v>26</v>
      </c>
      <c r="B114" s="104"/>
      <c r="C114" s="104"/>
      <c r="D114" s="104"/>
      <c r="E114" s="104"/>
      <c r="F114" s="104"/>
      <c r="G114" s="104"/>
      <c r="H114" s="104"/>
      <c r="I114" s="104"/>
      <c r="J114" s="104"/>
    </row>
    <row r="115" spans="1:10" ht="18.75" customHeight="1">
      <c r="A115" s="101" t="s">
        <v>27</v>
      </c>
      <c r="B115" s="101"/>
      <c r="C115" s="101"/>
      <c r="D115" s="101"/>
      <c r="E115" s="101"/>
      <c r="F115" s="101"/>
      <c r="G115" s="101"/>
      <c r="H115" s="101"/>
      <c r="I115" s="101"/>
      <c r="J115" s="101"/>
    </row>
    <row r="116" spans="1:10" ht="21.75" customHeight="1">
      <c r="A116" s="70" t="s">
        <v>28</v>
      </c>
      <c r="B116" s="95" t="s">
        <v>81</v>
      </c>
      <c r="C116" s="95"/>
      <c r="D116" s="95"/>
      <c r="E116" s="95"/>
      <c r="F116" s="95"/>
      <c r="G116" s="95"/>
      <c r="H116" s="95"/>
      <c r="I116" s="95"/>
      <c r="J116" s="95"/>
    </row>
    <row r="117" spans="1:12" ht="45" customHeight="1">
      <c r="A117" s="70" t="s">
        <v>29</v>
      </c>
      <c r="B117" s="95" t="s">
        <v>63</v>
      </c>
      <c r="C117" s="95"/>
      <c r="D117" s="95"/>
      <c r="E117" s="95"/>
      <c r="F117" s="95"/>
      <c r="G117" s="95"/>
      <c r="H117" s="95"/>
      <c r="I117" s="95"/>
      <c r="J117" s="95"/>
      <c r="L117" s="11"/>
    </row>
    <row r="118" spans="1:10" ht="52.5" customHeight="1">
      <c r="A118" s="70" t="s">
        <v>30</v>
      </c>
      <c r="B118" s="95" t="s">
        <v>130</v>
      </c>
      <c r="C118" s="95"/>
      <c r="D118" s="95"/>
      <c r="E118" s="95"/>
      <c r="F118" s="95"/>
      <c r="G118" s="95"/>
      <c r="H118" s="95"/>
      <c r="I118" s="95"/>
      <c r="J118" s="95"/>
    </row>
    <row r="119" spans="1:10" ht="102.75" customHeight="1">
      <c r="A119" s="70" t="s">
        <v>31</v>
      </c>
      <c r="B119" s="95" t="s">
        <v>138</v>
      </c>
      <c r="C119" s="95"/>
      <c r="D119" s="95"/>
      <c r="E119" s="95"/>
      <c r="F119" s="95"/>
      <c r="G119" s="95"/>
      <c r="H119" s="95"/>
      <c r="I119" s="95"/>
      <c r="J119" s="95"/>
    </row>
    <row r="120" spans="1:10" ht="15.75">
      <c r="A120" s="97" t="s">
        <v>154</v>
      </c>
      <c r="B120" s="97"/>
      <c r="C120" s="97"/>
      <c r="D120" s="97"/>
      <c r="E120" s="97"/>
      <c r="F120" s="97"/>
      <c r="G120" s="97"/>
      <c r="H120" s="97"/>
      <c r="I120" s="97"/>
      <c r="J120" s="97"/>
    </row>
    <row r="121" spans="1:10" ht="15.75">
      <c r="A121" s="108" t="s">
        <v>32</v>
      </c>
      <c r="B121" s="108"/>
      <c r="C121" s="108"/>
      <c r="D121" s="108"/>
      <c r="E121" s="108"/>
      <c r="F121" s="108"/>
      <c r="G121" s="108"/>
      <c r="H121" s="108"/>
      <c r="I121" s="108"/>
      <c r="J121" s="108"/>
    </row>
    <row r="122" spans="1:10" ht="25.5" customHeight="1">
      <c r="A122" s="109" t="s">
        <v>152</v>
      </c>
      <c r="B122" s="109"/>
      <c r="C122" s="109"/>
      <c r="D122" s="109"/>
      <c r="E122" s="109"/>
      <c r="F122" s="109"/>
      <c r="G122" s="109"/>
      <c r="H122" s="109"/>
      <c r="I122" s="109"/>
      <c r="J122" s="109"/>
    </row>
    <row r="123" spans="1:10" ht="15.75">
      <c r="A123" s="104" t="s">
        <v>26</v>
      </c>
      <c r="B123" s="104"/>
      <c r="C123" s="104"/>
      <c r="D123" s="104"/>
      <c r="E123" s="104"/>
      <c r="F123" s="104"/>
      <c r="G123" s="104"/>
      <c r="H123" s="104"/>
      <c r="I123" s="104"/>
      <c r="J123" s="104"/>
    </row>
    <row r="124" spans="1:10" ht="18" customHeight="1">
      <c r="A124" s="101" t="s">
        <v>27</v>
      </c>
      <c r="B124" s="101"/>
      <c r="C124" s="101"/>
      <c r="D124" s="101"/>
      <c r="E124" s="101"/>
      <c r="F124" s="101"/>
      <c r="G124" s="101"/>
      <c r="H124" s="101"/>
      <c r="I124" s="101"/>
      <c r="J124" s="101"/>
    </row>
    <row r="125" spans="1:10" ht="27.75" customHeight="1">
      <c r="A125" s="70" t="s">
        <v>28</v>
      </c>
      <c r="B125" s="95" t="s">
        <v>73</v>
      </c>
      <c r="C125" s="95"/>
      <c r="D125" s="95"/>
      <c r="E125" s="95"/>
      <c r="F125" s="95"/>
      <c r="G125" s="95"/>
      <c r="H125" s="95"/>
      <c r="I125" s="95"/>
      <c r="J125" s="95"/>
    </row>
    <row r="126" spans="1:12" ht="45" customHeight="1">
      <c r="A126" s="70" t="s">
        <v>29</v>
      </c>
      <c r="B126" s="95" t="s">
        <v>80</v>
      </c>
      <c r="C126" s="95"/>
      <c r="D126" s="95"/>
      <c r="E126" s="95"/>
      <c r="F126" s="95"/>
      <c r="G126" s="95"/>
      <c r="H126" s="95"/>
      <c r="I126" s="95"/>
      <c r="J126" s="95"/>
      <c r="L126" s="11"/>
    </row>
    <row r="127" spans="1:10" ht="116.25" customHeight="1">
      <c r="A127" s="70" t="s">
        <v>30</v>
      </c>
      <c r="B127" s="95" t="s">
        <v>129</v>
      </c>
      <c r="C127" s="95"/>
      <c r="D127" s="95"/>
      <c r="E127" s="95"/>
      <c r="F127" s="95"/>
      <c r="G127" s="95"/>
      <c r="H127" s="95"/>
      <c r="I127" s="95"/>
      <c r="J127" s="95"/>
    </row>
    <row r="128" spans="1:10" ht="36" customHeight="1">
      <c r="A128" s="70" t="s">
        <v>31</v>
      </c>
      <c r="B128" s="95" t="s">
        <v>139</v>
      </c>
      <c r="C128" s="95"/>
      <c r="D128" s="95"/>
      <c r="E128" s="95"/>
      <c r="F128" s="95"/>
      <c r="G128" s="95"/>
      <c r="H128" s="95"/>
      <c r="I128" s="95"/>
      <c r="J128" s="95"/>
    </row>
    <row r="129" spans="1:10" ht="15.75">
      <c r="A129" s="97" t="s">
        <v>154</v>
      </c>
      <c r="B129" s="97"/>
      <c r="C129" s="97"/>
      <c r="D129" s="97"/>
      <c r="E129" s="97"/>
      <c r="F129" s="97"/>
      <c r="G129" s="97"/>
      <c r="H129" s="97"/>
      <c r="I129" s="97"/>
      <c r="J129" s="97"/>
    </row>
    <row r="130" spans="1:10" ht="15.75">
      <c r="A130" s="108" t="s">
        <v>32</v>
      </c>
      <c r="B130" s="108"/>
      <c r="C130" s="108"/>
      <c r="D130" s="108"/>
      <c r="E130" s="108"/>
      <c r="F130" s="108"/>
      <c r="G130" s="108"/>
      <c r="H130" s="108"/>
      <c r="I130" s="108"/>
      <c r="J130" s="108"/>
    </row>
    <row r="131" spans="1:10" ht="18.75" customHeight="1">
      <c r="A131" s="109" t="s">
        <v>148</v>
      </c>
      <c r="B131" s="109"/>
      <c r="C131" s="109"/>
      <c r="D131" s="109"/>
      <c r="E131" s="109"/>
      <c r="F131" s="109"/>
      <c r="G131" s="109"/>
      <c r="H131" s="109"/>
      <c r="I131" s="109"/>
      <c r="J131" s="109"/>
    </row>
    <row r="132" spans="1:10" ht="15.75">
      <c r="A132" s="104" t="s">
        <v>26</v>
      </c>
      <c r="B132" s="104"/>
      <c r="C132" s="104"/>
      <c r="D132" s="104"/>
      <c r="E132" s="104"/>
      <c r="F132" s="104"/>
      <c r="G132" s="104"/>
      <c r="H132" s="104"/>
      <c r="I132" s="104"/>
      <c r="J132" s="104"/>
    </row>
    <row r="133" spans="1:10" ht="15.75">
      <c r="A133" s="101" t="s">
        <v>27</v>
      </c>
      <c r="B133" s="101"/>
      <c r="C133" s="101"/>
      <c r="D133" s="101"/>
      <c r="E133" s="101"/>
      <c r="F133" s="101"/>
      <c r="G133" s="101"/>
      <c r="H133" s="101"/>
      <c r="I133" s="101"/>
      <c r="J133" s="101"/>
    </row>
    <row r="134" spans="1:10" ht="30" customHeight="1">
      <c r="A134" s="70" t="s">
        <v>28</v>
      </c>
      <c r="B134" s="95" t="s">
        <v>72</v>
      </c>
      <c r="C134" s="95"/>
      <c r="D134" s="95"/>
      <c r="E134" s="95"/>
      <c r="F134" s="95"/>
      <c r="G134" s="95"/>
      <c r="H134" s="95"/>
      <c r="I134" s="95"/>
      <c r="J134" s="95"/>
    </row>
    <row r="135" spans="1:10" ht="56.25" customHeight="1">
      <c r="A135" s="70" t="s">
        <v>29</v>
      </c>
      <c r="B135" s="95" t="s">
        <v>68</v>
      </c>
      <c r="C135" s="95"/>
      <c r="D135" s="95"/>
      <c r="E135" s="95"/>
      <c r="F135" s="95"/>
      <c r="G135" s="95"/>
      <c r="H135" s="95"/>
      <c r="I135" s="95"/>
      <c r="J135" s="95"/>
    </row>
    <row r="136" spans="1:10" ht="73.5" customHeight="1">
      <c r="A136" s="70" t="s">
        <v>30</v>
      </c>
      <c r="B136" s="95" t="s">
        <v>131</v>
      </c>
      <c r="C136" s="95"/>
      <c r="D136" s="95"/>
      <c r="E136" s="95"/>
      <c r="F136" s="95"/>
      <c r="G136" s="95"/>
      <c r="H136" s="95"/>
      <c r="I136" s="95"/>
      <c r="J136" s="95"/>
    </row>
    <row r="137" spans="1:10" ht="168.75" customHeight="1">
      <c r="A137" s="70" t="s">
        <v>31</v>
      </c>
      <c r="B137" s="95" t="s">
        <v>140</v>
      </c>
      <c r="C137" s="95"/>
      <c r="D137" s="95"/>
      <c r="E137" s="95"/>
      <c r="F137" s="95"/>
      <c r="G137" s="95"/>
      <c r="H137" s="95"/>
      <c r="I137" s="95"/>
      <c r="J137" s="95"/>
    </row>
    <row r="138" spans="1:10" ht="15.75">
      <c r="A138" s="97" t="s">
        <v>154</v>
      </c>
      <c r="B138" s="97"/>
      <c r="C138" s="97"/>
      <c r="D138" s="97"/>
      <c r="E138" s="97"/>
      <c r="F138" s="97"/>
      <c r="G138" s="97"/>
      <c r="H138" s="97"/>
      <c r="I138" s="97"/>
      <c r="J138" s="97"/>
    </row>
    <row r="139" spans="1:10" ht="15.75">
      <c r="A139" s="108" t="s">
        <v>32</v>
      </c>
      <c r="B139" s="108"/>
      <c r="C139" s="108"/>
      <c r="D139" s="108"/>
      <c r="E139" s="108"/>
      <c r="F139" s="108"/>
      <c r="G139" s="108"/>
      <c r="H139" s="108"/>
      <c r="I139" s="108"/>
      <c r="J139" s="108"/>
    </row>
    <row r="140" spans="1:10" ht="22.5" customHeight="1">
      <c r="A140" s="109" t="s">
        <v>152</v>
      </c>
      <c r="B140" s="109"/>
      <c r="C140" s="109"/>
      <c r="D140" s="109"/>
      <c r="E140" s="109"/>
      <c r="F140" s="109"/>
      <c r="G140" s="109"/>
      <c r="H140" s="109"/>
      <c r="I140" s="109"/>
      <c r="J140" s="109"/>
    </row>
    <row r="141" spans="1:16" ht="15.75" customHeight="1">
      <c r="A141" s="113" t="s">
        <v>13</v>
      </c>
      <c r="B141" s="113"/>
      <c r="C141" s="113"/>
      <c r="D141" s="113"/>
      <c r="E141" s="113"/>
      <c r="F141" s="113"/>
      <c r="G141" s="113"/>
      <c r="H141" s="113"/>
      <c r="I141" s="113"/>
      <c r="J141" s="113"/>
      <c r="L141" s="39">
        <v>45199</v>
      </c>
      <c r="M141" s="36" t="s">
        <v>18</v>
      </c>
      <c r="N141" s="36" t="s">
        <v>19</v>
      </c>
      <c r="O141" s="36" t="s">
        <v>20</v>
      </c>
      <c r="P141" s="36" t="s">
        <v>21</v>
      </c>
    </row>
    <row r="142" spans="1:15" ht="27" customHeight="1">
      <c r="A142" s="74" t="s">
        <v>14</v>
      </c>
      <c r="B142" s="95" t="s">
        <v>59</v>
      </c>
      <c r="C142" s="95"/>
      <c r="D142" s="95"/>
      <c r="E142" s="95"/>
      <c r="F142" s="95"/>
      <c r="G142" s="95"/>
      <c r="H142" s="95"/>
      <c r="I142" s="95"/>
      <c r="J142" s="95"/>
      <c r="M142" s="38">
        <v>227852423</v>
      </c>
      <c r="N142" s="38">
        <v>252873123</v>
      </c>
      <c r="O142" s="38">
        <v>98958349.87</v>
      </c>
    </row>
    <row r="143" spans="1:15" ht="45" customHeight="1">
      <c r="A143" s="75" t="s">
        <v>15</v>
      </c>
      <c r="B143" s="95" t="s">
        <v>60</v>
      </c>
      <c r="C143" s="95"/>
      <c r="D143" s="95"/>
      <c r="E143" s="95"/>
      <c r="F143" s="95"/>
      <c r="G143" s="95"/>
      <c r="H143" s="95"/>
      <c r="I143" s="95"/>
      <c r="J143" s="95"/>
      <c r="L143" s="39">
        <v>45107</v>
      </c>
      <c r="M143" s="38">
        <v>227852423</v>
      </c>
      <c r="N143" s="38">
        <v>247852423</v>
      </c>
      <c r="O143" s="38">
        <v>62223627.82</v>
      </c>
    </row>
    <row r="144" spans="1:15" ht="22.5" customHeight="1">
      <c r="A144" s="75" t="s">
        <v>155</v>
      </c>
      <c r="B144" s="95" t="s">
        <v>61</v>
      </c>
      <c r="C144" s="95"/>
      <c r="D144" s="95"/>
      <c r="E144" s="95"/>
      <c r="F144" s="95"/>
      <c r="G144" s="95"/>
      <c r="H144" s="95"/>
      <c r="I144" s="95"/>
      <c r="J144" s="95"/>
      <c r="L144" s="39">
        <v>45015</v>
      </c>
      <c r="M144" s="38">
        <v>227852423</v>
      </c>
      <c r="N144" s="38">
        <v>247852423</v>
      </c>
      <c r="O144" s="38">
        <v>34385573.01</v>
      </c>
    </row>
    <row r="145" spans="1:10" ht="36" customHeight="1">
      <c r="A145" s="75" t="s">
        <v>35</v>
      </c>
      <c r="B145" s="95" t="s">
        <v>115</v>
      </c>
      <c r="C145" s="95"/>
      <c r="D145" s="95"/>
      <c r="E145" s="95"/>
      <c r="F145" s="95"/>
      <c r="G145" s="95"/>
      <c r="H145" s="95"/>
      <c r="I145" s="95"/>
      <c r="J145" s="95"/>
    </row>
    <row r="146" spans="1:10" ht="15.75">
      <c r="A146" s="97" t="s">
        <v>16</v>
      </c>
      <c r="B146" s="97"/>
      <c r="C146" s="97"/>
      <c r="D146" s="97"/>
      <c r="E146" s="97"/>
      <c r="F146" s="97"/>
      <c r="G146" s="97"/>
      <c r="H146" s="97"/>
      <c r="I146" s="97"/>
      <c r="J146" s="97"/>
    </row>
    <row r="147" spans="1:13" ht="20.25" customHeight="1">
      <c r="A147" s="101" t="s">
        <v>17</v>
      </c>
      <c r="B147" s="101"/>
      <c r="C147" s="101"/>
      <c r="D147" s="101"/>
      <c r="E147" s="101"/>
      <c r="F147" s="101"/>
      <c r="G147" s="101"/>
      <c r="H147" s="101"/>
      <c r="I147" s="101"/>
      <c r="J147" s="101"/>
      <c r="L147" s="5"/>
      <c r="M147" s="5"/>
    </row>
    <row r="148" spans="1:13" ht="15">
      <c r="A148" s="102" t="s">
        <v>18</v>
      </c>
      <c r="B148" s="102"/>
      <c r="C148" s="102" t="s">
        <v>19</v>
      </c>
      <c r="D148" s="102"/>
      <c r="E148" s="102"/>
      <c r="F148" s="102" t="s">
        <v>20</v>
      </c>
      <c r="G148" s="102"/>
      <c r="H148" s="102"/>
      <c r="I148" s="102" t="s">
        <v>21</v>
      </c>
      <c r="J148" s="102"/>
      <c r="M148" s="5"/>
    </row>
    <row r="149" spans="1:10" ht="15">
      <c r="A149" s="106">
        <v>227852423</v>
      </c>
      <c r="B149" s="106"/>
      <c r="C149" s="106">
        <v>236293442.16</v>
      </c>
      <c r="D149" s="106"/>
      <c r="E149" s="106"/>
      <c r="F149" s="106">
        <v>157650888.2</v>
      </c>
      <c r="G149" s="106"/>
      <c r="H149" s="106"/>
      <c r="I149" s="111">
        <f>F149/C149</f>
        <v>0.6671826638898034</v>
      </c>
      <c r="J149" s="111"/>
    </row>
    <row r="150" spans="1:10" ht="15.75">
      <c r="A150" s="101" t="s">
        <v>22</v>
      </c>
      <c r="B150" s="101"/>
      <c r="C150" s="101"/>
      <c r="D150" s="101"/>
      <c r="E150" s="101"/>
      <c r="F150" s="101"/>
      <c r="G150" s="101"/>
      <c r="H150" s="101"/>
      <c r="I150" s="101"/>
      <c r="J150" s="101"/>
    </row>
    <row r="151" spans="1:10" ht="15" customHeight="1">
      <c r="A151" s="6"/>
      <c r="B151" s="6"/>
      <c r="C151" s="88" t="s">
        <v>122</v>
      </c>
      <c r="D151" s="89"/>
      <c r="E151" s="88" t="s">
        <v>120</v>
      </c>
      <c r="F151" s="89"/>
      <c r="G151" s="88" t="s">
        <v>123</v>
      </c>
      <c r="H151" s="88"/>
      <c r="I151" s="88" t="s">
        <v>23</v>
      </c>
      <c r="J151" s="89"/>
    </row>
    <row r="152" spans="1:12" ht="38.25">
      <c r="A152" s="13" t="s">
        <v>24</v>
      </c>
      <c r="B152" s="13" t="s">
        <v>25</v>
      </c>
      <c r="C152" s="13" t="s">
        <v>36</v>
      </c>
      <c r="D152" s="13" t="s">
        <v>37</v>
      </c>
      <c r="E152" s="13" t="s">
        <v>38</v>
      </c>
      <c r="F152" s="13" t="s">
        <v>39</v>
      </c>
      <c r="G152" s="13" t="s">
        <v>40</v>
      </c>
      <c r="H152" s="13" t="s">
        <v>41</v>
      </c>
      <c r="I152" s="13" t="s">
        <v>42</v>
      </c>
      <c r="J152" s="13" t="s">
        <v>43</v>
      </c>
      <c r="K152" s="14" t="s">
        <v>118</v>
      </c>
      <c r="L152" s="5"/>
    </row>
    <row r="153" spans="1:12" s="10" customFormat="1" ht="45.75" customHeight="1">
      <c r="A153" s="47" t="s">
        <v>85</v>
      </c>
      <c r="B153" s="45" t="s">
        <v>86</v>
      </c>
      <c r="C153" s="63">
        <v>6185</v>
      </c>
      <c r="D153" s="71">
        <v>51352937</v>
      </c>
      <c r="E153" s="72">
        <v>6185</v>
      </c>
      <c r="F153" s="67">
        <v>51352937</v>
      </c>
      <c r="G153" s="65">
        <v>15112</v>
      </c>
      <c r="H153" s="67">
        <v>27423044.07</v>
      </c>
      <c r="I153" s="48">
        <f>+#REF!/#REF!</f>
        <v>2.4433306386418754</v>
      </c>
      <c r="J153" s="50">
        <f>+#REF!/#REF!</f>
        <v>0.5340112108875097</v>
      </c>
      <c r="K153" s="22"/>
      <c r="L153" s="16"/>
    </row>
    <row r="154" spans="1:12" s="10" customFormat="1" ht="40.5" customHeight="1">
      <c r="A154" s="47" t="s">
        <v>84</v>
      </c>
      <c r="B154" s="45" t="s">
        <v>87</v>
      </c>
      <c r="C154" s="63">
        <v>2552</v>
      </c>
      <c r="D154" s="71">
        <v>71900470</v>
      </c>
      <c r="E154" s="73">
        <v>2508</v>
      </c>
      <c r="F154" s="67">
        <v>91900470</v>
      </c>
      <c r="G154" s="65">
        <v>3048</v>
      </c>
      <c r="H154" s="67">
        <v>75626839.64999999</v>
      </c>
      <c r="I154" s="48">
        <f>+#REF!/#REF!</f>
        <v>1.215311004784689</v>
      </c>
      <c r="J154" s="50">
        <f>+#REF!/#REF!</f>
        <v>0.8229211412085269</v>
      </c>
      <c r="K154" s="5"/>
      <c r="L154" s="16"/>
    </row>
    <row r="155" spans="1:12" ht="15.75">
      <c r="A155" s="104" t="s">
        <v>26</v>
      </c>
      <c r="B155" s="104"/>
      <c r="C155" s="104"/>
      <c r="D155" s="104"/>
      <c r="E155" s="104"/>
      <c r="F155" s="104"/>
      <c r="G155" s="104"/>
      <c r="H155" s="104"/>
      <c r="I155" s="104"/>
      <c r="J155" s="104"/>
      <c r="L155" s="23"/>
    </row>
    <row r="156" spans="1:12" ht="15.75">
      <c r="A156" s="101" t="s">
        <v>27</v>
      </c>
      <c r="B156" s="101"/>
      <c r="C156" s="101"/>
      <c r="D156" s="101"/>
      <c r="E156" s="101"/>
      <c r="F156" s="101"/>
      <c r="G156" s="101"/>
      <c r="H156" s="101"/>
      <c r="I156" s="101"/>
      <c r="J156" s="101"/>
      <c r="L156" s="23"/>
    </row>
    <row r="157" spans="1:12" ht="19.5" customHeight="1">
      <c r="A157" s="70" t="s">
        <v>28</v>
      </c>
      <c r="B157" s="95" t="s">
        <v>85</v>
      </c>
      <c r="C157" s="95"/>
      <c r="D157" s="95"/>
      <c r="E157" s="95"/>
      <c r="F157" s="95"/>
      <c r="G157" s="95"/>
      <c r="H157" s="95"/>
      <c r="I157" s="95"/>
      <c r="J157" s="95"/>
      <c r="L157" s="24"/>
    </row>
    <row r="158" spans="1:12" ht="36.75" customHeight="1">
      <c r="A158" s="70" t="s">
        <v>29</v>
      </c>
      <c r="B158" s="95" t="s">
        <v>58</v>
      </c>
      <c r="C158" s="95"/>
      <c r="D158" s="95"/>
      <c r="E158" s="95"/>
      <c r="F158" s="95"/>
      <c r="G158" s="95"/>
      <c r="H158" s="95"/>
      <c r="I158" s="95"/>
      <c r="J158" s="95"/>
      <c r="L158" s="25"/>
    </row>
    <row r="159" spans="1:12" ht="102" customHeight="1">
      <c r="A159" s="70" t="s">
        <v>30</v>
      </c>
      <c r="B159" s="95" t="s">
        <v>141</v>
      </c>
      <c r="C159" s="95"/>
      <c r="D159" s="95"/>
      <c r="E159" s="95"/>
      <c r="F159" s="95"/>
      <c r="G159" s="95"/>
      <c r="H159" s="95"/>
      <c r="I159" s="95"/>
      <c r="J159" s="95"/>
      <c r="L159" s="24"/>
    </row>
    <row r="160" spans="1:12" ht="143.25" customHeight="1">
      <c r="A160" s="70" t="s">
        <v>31</v>
      </c>
      <c r="B160" s="95" t="s">
        <v>143</v>
      </c>
      <c r="C160" s="95"/>
      <c r="D160" s="95"/>
      <c r="E160" s="95"/>
      <c r="F160" s="95"/>
      <c r="G160" s="95"/>
      <c r="H160" s="95"/>
      <c r="I160" s="95"/>
      <c r="J160" s="95"/>
      <c r="L160" s="23"/>
    </row>
    <row r="161" spans="1:12" ht="15.75">
      <c r="A161" s="97" t="s">
        <v>154</v>
      </c>
      <c r="B161" s="97"/>
      <c r="C161" s="97"/>
      <c r="D161" s="97"/>
      <c r="E161" s="97"/>
      <c r="F161" s="97"/>
      <c r="G161" s="97"/>
      <c r="H161" s="97"/>
      <c r="I161" s="97"/>
      <c r="J161" s="97"/>
      <c r="L161" s="23"/>
    </row>
    <row r="162" spans="1:12" ht="15.75">
      <c r="A162" s="108" t="s">
        <v>32</v>
      </c>
      <c r="B162" s="108"/>
      <c r="C162" s="108"/>
      <c r="D162" s="108"/>
      <c r="E162" s="108"/>
      <c r="F162" s="108"/>
      <c r="G162" s="108"/>
      <c r="H162" s="108"/>
      <c r="I162" s="108"/>
      <c r="J162" s="108"/>
      <c r="L162" s="23"/>
    </row>
    <row r="163" spans="1:12" ht="26.25" customHeight="1">
      <c r="A163" s="109" t="s">
        <v>152</v>
      </c>
      <c r="B163" s="109"/>
      <c r="C163" s="109"/>
      <c r="D163" s="109"/>
      <c r="E163" s="109"/>
      <c r="F163" s="109"/>
      <c r="G163" s="109"/>
      <c r="H163" s="109"/>
      <c r="I163" s="109"/>
      <c r="J163" s="109"/>
      <c r="L163" s="23"/>
    </row>
    <row r="164" spans="1:10" ht="31.5" customHeight="1">
      <c r="A164" s="104" t="s">
        <v>26</v>
      </c>
      <c r="B164" s="104"/>
      <c r="C164" s="104"/>
      <c r="D164" s="104"/>
      <c r="E164" s="104"/>
      <c r="F164" s="104"/>
      <c r="G164" s="104"/>
      <c r="H164" s="104"/>
      <c r="I164" s="104"/>
      <c r="J164" s="104"/>
    </row>
    <row r="165" spans="1:10" ht="21" customHeight="1">
      <c r="A165" s="101" t="s">
        <v>27</v>
      </c>
      <c r="B165" s="101"/>
      <c r="C165" s="101"/>
      <c r="D165" s="101"/>
      <c r="E165" s="101"/>
      <c r="F165" s="101"/>
      <c r="G165" s="101"/>
      <c r="H165" s="101"/>
      <c r="I165" s="101"/>
      <c r="J165" s="101"/>
    </row>
    <row r="166" spans="1:10" ht="24.75" customHeight="1">
      <c r="A166" s="70" t="s">
        <v>28</v>
      </c>
      <c r="B166" s="95" t="s">
        <v>84</v>
      </c>
      <c r="C166" s="95"/>
      <c r="D166" s="95"/>
      <c r="E166" s="95"/>
      <c r="F166" s="95"/>
      <c r="G166" s="95"/>
      <c r="H166" s="95"/>
      <c r="I166" s="95"/>
      <c r="J166" s="95"/>
    </row>
    <row r="167" spans="1:12" ht="42" customHeight="1">
      <c r="A167" s="70" t="s">
        <v>29</v>
      </c>
      <c r="B167" s="95" t="s">
        <v>57</v>
      </c>
      <c r="C167" s="95"/>
      <c r="D167" s="95"/>
      <c r="E167" s="95"/>
      <c r="F167" s="95"/>
      <c r="G167" s="95"/>
      <c r="H167" s="95"/>
      <c r="I167" s="95"/>
      <c r="J167" s="95"/>
      <c r="L167" s="11"/>
    </row>
    <row r="168" spans="1:10" ht="104.25" customHeight="1">
      <c r="A168" s="70" t="s">
        <v>30</v>
      </c>
      <c r="B168" s="95" t="s">
        <v>142</v>
      </c>
      <c r="C168" s="95"/>
      <c r="D168" s="95"/>
      <c r="E168" s="95"/>
      <c r="F168" s="95"/>
      <c r="G168" s="95"/>
      <c r="H168" s="95"/>
      <c r="I168" s="95"/>
      <c r="J168" s="95"/>
    </row>
    <row r="169" spans="1:10" ht="125.25" customHeight="1">
      <c r="A169" s="70" t="s">
        <v>31</v>
      </c>
      <c r="B169" s="95" t="s">
        <v>144</v>
      </c>
      <c r="C169" s="95"/>
      <c r="D169" s="95"/>
      <c r="E169" s="95"/>
      <c r="F169" s="95"/>
      <c r="G169" s="95"/>
      <c r="H169" s="95"/>
      <c r="I169" s="95"/>
      <c r="J169" s="95"/>
    </row>
    <row r="170" spans="1:10" ht="17.25" customHeight="1">
      <c r="A170" s="97" t="s">
        <v>154</v>
      </c>
      <c r="B170" s="97"/>
      <c r="C170" s="97"/>
      <c r="D170" s="97"/>
      <c r="E170" s="97"/>
      <c r="F170" s="97"/>
      <c r="G170" s="97"/>
      <c r="H170" s="97"/>
      <c r="I170" s="97"/>
      <c r="J170" s="97"/>
    </row>
    <row r="171" spans="1:10" ht="18" customHeight="1">
      <c r="A171" s="108" t="s">
        <v>32</v>
      </c>
      <c r="B171" s="108"/>
      <c r="C171" s="108"/>
      <c r="D171" s="108"/>
      <c r="E171" s="108"/>
      <c r="F171" s="108"/>
      <c r="G171" s="108"/>
      <c r="H171" s="108"/>
      <c r="I171" s="108"/>
      <c r="J171" s="108"/>
    </row>
    <row r="172" spans="1:10" ht="29.25" customHeight="1">
      <c r="A172" s="109" t="s">
        <v>152</v>
      </c>
      <c r="B172" s="109"/>
      <c r="C172" s="109"/>
      <c r="D172" s="109"/>
      <c r="E172" s="109"/>
      <c r="F172" s="109"/>
      <c r="G172" s="109"/>
      <c r="H172" s="109"/>
      <c r="I172" s="109"/>
      <c r="J172" s="109"/>
    </row>
    <row r="173" spans="1:16" ht="20.25" customHeight="1">
      <c r="A173" s="113" t="s">
        <v>13</v>
      </c>
      <c r="B173" s="113"/>
      <c r="C173" s="113"/>
      <c r="D173" s="113"/>
      <c r="E173" s="113"/>
      <c r="F173" s="113"/>
      <c r="G173" s="113"/>
      <c r="H173" s="113"/>
      <c r="I173" s="113"/>
      <c r="J173" s="113"/>
      <c r="L173" s="39">
        <v>45199</v>
      </c>
      <c r="M173" s="36" t="s">
        <v>18</v>
      </c>
      <c r="N173" s="36" t="s">
        <v>19</v>
      </c>
      <c r="O173" s="36" t="s">
        <v>20</v>
      </c>
      <c r="P173" s="36" t="s">
        <v>21</v>
      </c>
    </row>
    <row r="174" spans="1:15" ht="23.25" customHeight="1">
      <c r="A174" s="68" t="s">
        <v>14</v>
      </c>
      <c r="B174" s="118" t="s">
        <v>101</v>
      </c>
      <c r="C174" s="118"/>
      <c r="D174" s="118"/>
      <c r="E174" s="118"/>
      <c r="F174" s="118"/>
      <c r="G174" s="118"/>
      <c r="H174" s="118"/>
      <c r="I174" s="118"/>
      <c r="J174" s="118"/>
      <c r="M174" s="38">
        <v>55000000</v>
      </c>
      <c r="N174" s="38">
        <v>51000000</v>
      </c>
      <c r="O174" s="38">
        <v>18497801.66</v>
      </c>
    </row>
    <row r="175" spans="1:15" ht="36" customHeight="1">
      <c r="A175" s="69" t="s">
        <v>15</v>
      </c>
      <c r="B175" s="118" t="s">
        <v>106</v>
      </c>
      <c r="C175" s="118"/>
      <c r="D175" s="118"/>
      <c r="E175" s="118"/>
      <c r="F175" s="118"/>
      <c r="G175" s="118"/>
      <c r="H175" s="118"/>
      <c r="I175" s="118"/>
      <c r="J175" s="118"/>
      <c r="L175" s="39">
        <v>45107</v>
      </c>
      <c r="M175" s="41">
        <v>55000000</v>
      </c>
      <c r="N175" s="41">
        <v>55000000</v>
      </c>
      <c r="O175" s="38">
        <v>12513554.23</v>
      </c>
    </row>
    <row r="176" spans="1:15" ht="21" customHeight="1">
      <c r="A176" s="69" t="s">
        <v>155</v>
      </c>
      <c r="B176" s="118" t="s">
        <v>107</v>
      </c>
      <c r="C176" s="118"/>
      <c r="D176" s="118"/>
      <c r="E176" s="118"/>
      <c r="F176" s="118"/>
      <c r="G176" s="118"/>
      <c r="H176" s="118"/>
      <c r="I176" s="118"/>
      <c r="J176" s="118"/>
      <c r="L176" s="39">
        <v>45015</v>
      </c>
      <c r="M176" s="41">
        <v>55000000</v>
      </c>
      <c r="N176" s="41">
        <v>55000000</v>
      </c>
      <c r="O176" s="38">
        <v>6332823.75</v>
      </c>
    </row>
    <row r="177" spans="1:10" ht="35.25" customHeight="1">
      <c r="A177" s="69" t="s">
        <v>35</v>
      </c>
      <c r="B177" s="118" t="s">
        <v>116</v>
      </c>
      <c r="C177" s="118"/>
      <c r="D177" s="118"/>
      <c r="E177" s="118"/>
      <c r="F177" s="118"/>
      <c r="G177" s="118"/>
      <c r="H177" s="118"/>
      <c r="I177" s="118"/>
      <c r="J177" s="118"/>
    </row>
    <row r="178" spans="1:10" ht="19.5" customHeight="1">
      <c r="A178" s="97" t="s">
        <v>16</v>
      </c>
      <c r="B178" s="97"/>
      <c r="C178" s="97"/>
      <c r="D178" s="97"/>
      <c r="E178" s="97"/>
      <c r="F178" s="97"/>
      <c r="G178" s="97"/>
      <c r="H178" s="97"/>
      <c r="I178" s="97"/>
      <c r="J178" s="97"/>
    </row>
    <row r="179" spans="1:10" ht="19.5" customHeight="1">
      <c r="A179" s="101" t="s">
        <v>17</v>
      </c>
      <c r="B179" s="101"/>
      <c r="C179" s="101"/>
      <c r="D179" s="101"/>
      <c r="E179" s="101"/>
      <c r="F179" s="101"/>
      <c r="G179" s="101"/>
      <c r="H179" s="101"/>
      <c r="I179" s="101"/>
      <c r="J179" s="101"/>
    </row>
    <row r="180" spans="1:13" ht="38.25" customHeight="1">
      <c r="A180" s="114" t="s">
        <v>18</v>
      </c>
      <c r="B180" s="114"/>
      <c r="C180" s="114" t="s">
        <v>19</v>
      </c>
      <c r="D180" s="114"/>
      <c r="E180" s="114"/>
      <c r="F180" s="114" t="s">
        <v>20</v>
      </c>
      <c r="G180" s="114"/>
      <c r="H180" s="114"/>
      <c r="I180" s="114" t="s">
        <v>21</v>
      </c>
      <c r="J180" s="114"/>
      <c r="L180" s="34"/>
      <c r="M180" s="35"/>
    </row>
    <row r="181" spans="1:12" ht="25.5" customHeight="1">
      <c r="A181" s="115">
        <v>55000000</v>
      </c>
      <c r="B181" s="115"/>
      <c r="C181" s="116">
        <v>36353211.67</v>
      </c>
      <c r="D181" s="116"/>
      <c r="E181" s="116"/>
      <c r="F181" s="116">
        <v>33747959.26</v>
      </c>
      <c r="G181" s="116"/>
      <c r="H181" s="116"/>
      <c r="I181" s="117">
        <f>F181/C181</f>
        <v>0.9283350138730672</v>
      </c>
      <c r="J181" s="117"/>
      <c r="L181" s="5"/>
    </row>
    <row r="182" spans="1:10" ht="21.75" customHeight="1">
      <c r="A182" s="101" t="s">
        <v>22</v>
      </c>
      <c r="B182" s="101"/>
      <c r="C182" s="101"/>
      <c r="D182" s="101"/>
      <c r="E182" s="101"/>
      <c r="F182" s="101"/>
      <c r="G182" s="101"/>
      <c r="H182" s="101"/>
      <c r="I182" s="101"/>
      <c r="J182" s="101"/>
    </row>
    <row r="183" spans="1:10" ht="25.5" customHeight="1">
      <c r="A183" s="26"/>
      <c r="B183" s="26"/>
      <c r="C183" s="88" t="s">
        <v>122</v>
      </c>
      <c r="D183" s="89"/>
      <c r="E183" s="88" t="s">
        <v>120</v>
      </c>
      <c r="F183" s="89"/>
      <c r="G183" s="88" t="s">
        <v>123</v>
      </c>
      <c r="H183" s="88"/>
      <c r="I183" s="120" t="s">
        <v>23</v>
      </c>
      <c r="J183" s="121"/>
    </row>
    <row r="184" spans="1:11" ht="51.75" customHeight="1">
      <c r="A184" s="27" t="s">
        <v>24</v>
      </c>
      <c r="B184" s="27" t="s">
        <v>25</v>
      </c>
      <c r="C184" s="27" t="s">
        <v>36</v>
      </c>
      <c r="D184" s="27" t="s">
        <v>37</v>
      </c>
      <c r="E184" s="27" t="s">
        <v>38</v>
      </c>
      <c r="F184" s="27" t="s">
        <v>39</v>
      </c>
      <c r="G184" s="27" t="s">
        <v>40</v>
      </c>
      <c r="H184" s="27" t="s">
        <v>41</v>
      </c>
      <c r="I184" s="27" t="s">
        <v>42</v>
      </c>
      <c r="J184" s="27" t="s">
        <v>43</v>
      </c>
      <c r="K184" s="28" t="s">
        <v>118</v>
      </c>
    </row>
    <row r="185" spans="1:12" s="10" customFormat="1" ht="49.5" customHeight="1">
      <c r="A185" s="47" t="s">
        <v>103</v>
      </c>
      <c r="B185" s="62" t="s">
        <v>102</v>
      </c>
      <c r="C185" s="63">
        <v>10</v>
      </c>
      <c r="D185" s="64">
        <v>55000000</v>
      </c>
      <c r="E185" s="65">
        <v>10</v>
      </c>
      <c r="F185" s="66">
        <v>55000000</v>
      </c>
      <c r="G185" s="65">
        <v>10</v>
      </c>
      <c r="H185" s="67">
        <v>33747959.26</v>
      </c>
      <c r="I185" s="56">
        <f>+#REF!/#REF!</f>
        <v>1</v>
      </c>
      <c r="J185" s="57">
        <f>+#REF!/#REF!</f>
        <v>0.6135992592727272</v>
      </c>
      <c r="K185" s="29"/>
      <c r="L185" s="30"/>
    </row>
    <row r="186" spans="1:10" ht="26.25" customHeight="1">
      <c r="A186" s="104" t="s">
        <v>26</v>
      </c>
      <c r="B186" s="104"/>
      <c r="C186" s="104"/>
      <c r="D186" s="104"/>
      <c r="E186" s="104"/>
      <c r="F186" s="104"/>
      <c r="G186" s="104"/>
      <c r="H186" s="104"/>
      <c r="I186" s="104"/>
      <c r="J186" s="104"/>
    </row>
    <row r="187" spans="1:10" ht="24" customHeight="1">
      <c r="A187" s="101" t="s">
        <v>27</v>
      </c>
      <c r="B187" s="101"/>
      <c r="C187" s="101"/>
      <c r="D187" s="101"/>
      <c r="E187" s="101"/>
      <c r="F187" s="101"/>
      <c r="G187" s="101"/>
      <c r="H187" s="101"/>
      <c r="I187" s="101"/>
      <c r="J187" s="101"/>
    </row>
    <row r="188" spans="1:10" ht="23.25" customHeight="1">
      <c r="A188" s="61" t="s">
        <v>28</v>
      </c>
      <c r="B188" s="118" t="s">
        <v>105</v>
      </c>
      <c r="C188" s="118"/>
      <c r="D188" s="118"/>
      <c r="E188" s="118"/>
      <c r="F188" s="118"/>
      <c r="G188" s="118"/>
      <c r="H188" s="118"/>
      <c r="I188" s="118"/>
      <c r="J188" s="118"/>
    </row>
    <row r="189" spans="1:10" ht="52.5" customHeight="1">
      <c r="A189" s="61" t="s">
        <v>29</v>
      </c>
      <c r="B189" s="118" t="s">
        <v>104</v>
      </c>
      <c r="C189" s="118"/>
      <c r="D189" s="118"/>
      <c r="E189" s="118"/>
      <c r="F189" s="118"/>
      <c r="G189" s="118"/>
      <c r="H189" s="118"/>
      <c r="I189" s="118"/>
      <c r="J189" s="118"/>
    </row>
    <row r="190" spans="1:10" ht="132" customHeight="1">
      <c r="A190" s="58" t="s">
        <v>30</v>
      </c>
      <c r="B190" s="119" t="s">
        <v>145</v>
      </c>
      <c r="C190" s="119"/>
      <c r="D190" s="119"/>
      <c r="E190" s="119"/>
      <c r="F190" s="119"/>
      <c r="G190" s="119"/>
      <c r="H190" s="119"/>
      <c r="I190" s="119"/>
      <c r="J190" s="119"/>
    </row>
    <row r="191" spans="1:10" ht="105.75" customHeight="1">
      <c r="A191" s="58" t="s">
        <v>31</v>
      </c>
      <c r="B191" s="119" t="s">
        <v>146</v>
      </c>
      <c r="C191" s="119"/>
      <c r="D191" s="119"/>
      <c r="E191" s="119"/>
      <c r="F191" s="119"/>
      <c r="G191" s="119"/>
      <c r="H191" s="119"/>
      <c r="I191" s="119"/>
      <c r="J191" s="119"/>
    </row>
    <row r="192" spans="1:10" ht="25.5" customHeight="1">
      <c r="A192" s="97" t="s">
        <v>119</v>
      </c>
      <c r="B192" s="97"/>
      <c r="C192" s="97"/>
      <c r="D192" s="97"/>
      <c r="E192" s="97"/>
      <c r="F192" s="97"/>
      <c r="G192" s="97"/>
      <c r="H192" s="97"/>
      <c r="I192" s="97"/>
      <c r="J192" s="97"/>
    </row>
    <row r="193" spans="1:10" ht="21.75" customHeight="1">
      <c r="A193" s="108" t="s">
        <v>32</v>
      </c>
      <c r="B193" s="108"/>
      <c r="C193" s="108"/>
      <c r="D193" s="108"/>
      <c r="E193" s="108"/>
      <c r="F193" s="108"/>
      <c r="G193" s="108"/>
      <c r="H193" s="108"/>
      <c r="I193" s="108"/>
      <c r="J193" s="108"/>
    </row>
    <row r="194" spans="1:10" ht="42" customHeight="1">
      <c r="A194" s="109" t="s">
        <v>153</v>
      </c>
      <c r="B194" s="109"/>
      <c r="C194" s="109"/>
      <c r="D194" s="109"/>
      <c r="E194" s="109"/>
      <c r="F194" s="109"/>
      <c r="G194" s="109"/>
      <c r="H194" s="109"/>
      <c r="I194" s="109"/>
      <c r="J194" s="109"/>
    </row>
    <row r="195" spans="1:10" ht="18.75" customHeight="1">
      <c r="A195" s="124"/>
      <c r="B195" s="124"/>
      <c r="C195" s="124"/>
      <c r="D195" s="124"/>
      <c r="E195" s="124"/>
      <c r="F195" s="124"/>
      <c r="G195" s="124"/>
      <c r="H195" s="124"/>
      <c r="I195" s="124"/>
      <c r="J195" s="124"/>
    </row>
    <row r="197" ht="18" customHeight="1"/>
    <row r="198" spans="1:15" ht="15">
      <c r="A198" s="123" t="s">
        <v>89</v>
      </c>
      <c r="B198" s="123"/>
      <c r="C198" s="123"/>
      <c r="D198" s="123"/>
      <c r="E198" s="123"/>
      <c r="F198" s="123"/>
      <c r="G198" s="123"/>
      <c r="H198" s="123"/>
      <c r="I198" s="123"/>
      <c r="J198" s="123"/>
      <c r="K198" s="31"/>
      <c r="L198" s="31"/>
      <c r="M198" s="31"/>
      <c r="N198" s="31"/>
      <c r="O198" s="32"/>
    </row>
    <row r="199" spans="1:15" ht="15">
      <c r="A199" s="59"/>
      <c r="B199" s="59"/>
      <c r="C199" s="59"/>
      <c r="D199" s="59"/>
      <c r="E199" s="59"/>
      <c r="F199" s="59"/>
      <c r="G199" s="59"/>
      <c r="H199" s="59"/>
      <c r="I199" s="59"/>
      <c r="J199" s="59"/>
      <c r="K199" s="32"/>
      <c r="L199" s="32"/>
      <c r="M199" s="32"/>
      <c r="N199" s="32"/>
      <c r="O199" s="32"/>
    </row>
    <row r="200" spans="1:15" ht="15">
      <c r="A200" s="123" t="s">
        <v>90</v>
      </c>
      <c r="B200" s="123"/>
      <c r="C200" s="60"/>
      <c r="D200" s="60"/>
      <c r="E200" s="60"/>
      <c r="F200" s="123" t="s">
        <v>91</v>
      </c>
      <c r="G200" s="123"/>
      <c r="H200" s="123"/>
      <c r="I200" s="123"/>
      <c r="J200" s="123"/>
      <c r="K200" s="32"/>
      <c r="L200" s="32"/>
      <c r="N200" s="31"/>
      <c r="O200" s="31"/>
    </row>
    <row r="201" spans="1:15" ht="15">
      <c r="A201" s="122" t="s">
        <v>92</v>
      </c>
      <c r="B201" s="122"/>
      <c r="C201" s="59"/>
      <c r="D201" s="59"/>
      <c r="E201" s="59"/>
      <c r="F201" s="122" t="s">
        <v>93</v>
      </c>
      <c r="G201" s="122"/>
      <c r="H201" s="122"/>
      <c r="I201" s="122"/>
      <c r="J201" s="122"/>
      <c r="K201" s="32"/>
      <c r="L201" s="32"/>
      <c r="N201" s="32"/>
      <c r="O201" s="32"/>
    </row>
    <row r="202" spans="1:15" ht="15">
      <c r="A202" s="59"/>
      <c r="B202" s="59"/>
      <c r="C202" s="59"/>
      <c r="D202" s="59"/>
      <c r="E202" s="59"/>
      <c r="F202" s="59"/>
      <c r="G202" s="59"/>
      <c r="H202" s="59"/>
      <c r="I202" s="59"/>
      <c r="J202" s="59"/>
      <c r="K202" s="32"/>
      <c r="L202" s="32"/>
      <c r="M202" s="32"/>
      <c r="N202" s="32"/>
      <c r="O202" s="32"/>
    </row>
    <row r="203" spans="1:15" ht="15">
      <c r="A203" s="59"/>
      <c r="B203" s="59"/>
      <c r="C203" s="59"/>
      <c r="D203" s="59"/>
      <c r="E203" s="59"/>
      <c r="F203" s="59"/>
      <c r="G203" s="59"/>
      <c r="H203" s="59"/>
      <c r="I203" s="59"/>
      <c r="J203" s="59"/>
      <c r="K203" s="32"/>
      <c r="L203" s="32"/>
      <c r="M203" s="32"/>
      <c r="N203" s="32"/>
      <c r="O203" s="32"/>
    </row>
    <row r="204" spans="1:15" ht="15">
      <c r="A204" s="123" t="s">
        <v>94</v>
      </c>
      <c r="B204" s="123"/>
      <c r="C204" s="123"/>
      <c r="D204" s="123"/>
      <c r="E204" s="123"/>
      <c r="F204" s="123"/>
      <c r="G204" s="123"/>
      <c r="H204" s="123"/>
      <c r="I204" s="123"/>
      <c r="J204" s="123"/>
      <c r="K204" s="32"/>
      <c r="L204" s="32"/>
      <c r="M204" s="33"/>
      <c r="N204" s="32"/>
      <c r="O204" s="32"/>
    </row>
    <row r="205" spans="1:15" ht="15">
      <c r="A205" s="122" t="s">
        <v>95</v>
      </c>
      <c r="B205" s="122"/>
      <c r="C205" s="122"/>
      <c r="D205" s="122"/>
      <c r="E205" s="122"/>
      <c r="F205" s="122"/>
      <c r="G205" s="122"/>
      <c r="H205" s="122"/>
      <c r="I205" s="122"/>
      <c r="J205" s="122"/>
      <c r="K205" s="32"/>
      <c r="L205" s="32"/>
      <c r="M205" s="32"/>
      <c r="N205" s="32"/>
      <c r="O205" s="32"/>
    </row>
    <row r="206" spans="2:15" ht="15">
      <c r="B206" s="60"/>
      <c r="C206" s="60"/>
      <c r="D206" s="60"/>
      <c r="E206" s="60"/>
      <c r="F206" s="60"/>
      <c r="G206" s="60"/>
      <c r="H206" s="60"/>
      <c r="I206" s="60"/>
      <c r="J206" s="60"/>
      <c r="K206" s="31"/>
      <c r="L206" s="31"/>
      <c r="M206" s="31"/>
      <c r="N206" s="31"/>
      <c r="O206" s="32"/>
    </row>
    <row r="207" spans="2:15" ht="15">
      <c r="B207" s="59"/>
      <c r="C207" s="59"/>
      <c r="D207" s="59"/>
      <c r="E207" s="59"/>
      <c r="F207" s="59"/>
      <c r="G207" s="59"/>
      <c r="H207" s="59"/>
      <c r="I207" s="59"/>
      <c r="J207" s="59"/>
      <c r="K207" s="32"/>
      <c r="L207" s="32"/>
      <c r="M207" s="32"/>
      <c r="N207" s="32"/>
      <c r="O207" s="32"/>
    </row>
  </sheetData>
  <mergeCells count="226">
    <mergeCell ref="A201:B201"/>
    <mergeCell ref="F201:J201"/>
    <mergeCell ref="A204:J204"/>
    <mergeCell ref="A205:J205"/>
    <mergeCell ref="A193:J193"/>
    <mergeCell ref="A194:J194"/>
    <mergeCell ref="A195:J195"/>
    <mergeCell ref="A198:J198"/>
    <mergeCell ref="A200:B200"/>
    <mergeCell ref="F200:J200"/>
    <mergeCell ref="A187:J187"/>
    <mergeCell ref="B188:J188"/>
    <mergeCell ref="B189:J189"/>
    <mergeCell ref="B190:J190"/>
    <mergeCell ref="B191:J191"/>
    <mergeCell ref="A192:J192"/>
    <mergeCell ref="A182:J182"/>
    <mergeCell ref="C183:D183"/>
    <mergeCell ref="E183:F183"/>
    <mergeCell ref="G183:H183"/>
    <mergeCell ref="I183:J183"/>
    <mergeCell ref="A186:J186"/>
    <mergeCell ref="A180:B180"/>
    <mergeCell ref="C180:E180"/>
    <mergeCell ref="F180:H180"/>
    <mergeCell ref="I180:J180"/>
    <mergeCell ref="A181:B181"/>
    <mergeCell ref="C181:E181"/>
    <mergeCell ref="F181:H181"/>
    <mergeCell ref="I181:J181"/>
    <mergeCell ref="B174:J174"/>
    <mergeCell ref="B175:J175"/>
    <mergeCell ref="B176:J176"/>
    <mergeCell ref="B177:J177"/>
    <mergeCell ref="A178:J178"/>
    <mergeCell ref="A179:J179"/>
    <mergeCell ref="B168:J168"/>
    <mergeCell ref="B169:J169"/>
    <mergeCell ref="A170:J170"/>
    <mergeCell ref="A171:J171"/>
    <mergeCell ref="A172:J172"/>
    <mergeCell ref="A173:J173"/>
    <mergeCell ref="A162:J162"/>
    <mergeCell ref="A163:J163"/>
    <mergeCell ref="A164:J164"/>
    <mergeCell ref="A165:J165"/>
    <mergeCell ref="B166:J166"/>
    <mergeCell ref="B167:J167"/>
    <mergeCell ref="A156:J156"/>
    <mergeCell ref="B157:J157"/>
    <mergeCell ref="B158:J158"/>
    <mergeCell ref="B159:J159"/>
    <mergeCell ref="B160:J160"/>
    <mergeCell ref="A161:J161"/>
    <mergeCell ref="A150:J150"/>
    <mergeCell ref="C151:D151"/>
    <mergeCell ref="E151:F151"/>
    <mergeCell ref="G151:H151"/>
    <mergeCell ref="I151:J151"/>
    <mergeCell ref="A155:J155"/>
    <mergeCell ref="A148:B148"/>
    <mergeCell ref="C148:E148"/>
    <mergeCell ref="F148:H148"/>
    <mergeCell ref="I148:J148"/>
    <mergeCell ref="A149:B149"/>
    <mergeCell ref="C149:E149"/>
    <mergeCell ref="F149:H149"/>
    <mergeCell ref="I149:J149"/>
    <mergeCell ref="B142:J142"/>
    <mergeCell ref="B143:J143"/>
    <mergeCell ref="B144:J144"/>
    <mergeCell ref="B145:J145"/>
    <mergeCell ref="A146:J146"/>
    <mergeCell ref="A147:J147"/>
    <mergeCell ref="B136:J136"/>
    <mergeCell ref="B137:J137"/>
    <mergeCell ref="A138:J138"/>
    <mergeCell ref="A139:J139"/>
    <mergeCell ref="A140:J140"/>
    <mergeCell ref="A141:J141"/>
    <mergeCell ref="A130:J130"/>
    <mergeCell ref="A131:J131"/>
    <mergeCell ref="A132:J132"/>
    <mergeCell ref="A133:J133"/>
    <mergeCell ref="B134:J134"/>
    <mergeCell ref="B135:J135"/>
    <mergeCell ref="A124:J124"/>
    <mergeCell ref="B125:J125"/>
    <mergeCell ref="B126:J126"/>
    <mergeCell ref="B127:J127"/>
    <mergeCell ref="B128:J128"/>
    <mergeCell ref="A129:J129"/>
    <mergeCell ref="B118:J118"/>
    <mergeCell ref="B119:J119"/>
    <mergeCell ref="A120:J120"/>
    <mergeCell ref="A121:J121"/>
    <mergeCell ref="A122:J122"/>
    <mergeCell ref="A123:J123"/>
    <mergeCell ref="A112:J112"/>
    <mergeCell ref="A113:J113"/>
    <mergeCell ref="A114:J114"/>
    <mergeCell ref="A115:J115"/>
    <mergeCell ref="B116:J116"/>
    <mergeCell ref="B117:J117"/>
    <mergeCell ref="A106:J106"/>
    <mergeCell ref="B107:J107"/>
    <mergeCell ref="B108:J108"/>
    <mergeCell ref="B109:J109"/>
    <mergeCell ref="B110:J110"/>
    <mergeCell ref="A111:J111"/>
    <mergeCell ref="B100:J100"/>
    <mergeCell ref="B101:J101"/>
    <mergeCell ref="A102:J102"/>
    <mergeCell ref="A103:J103"/>
    <mergeCell ref="A104:J104"/>
    <mergeCell ref="A105:J105"/>
    <mergeCell ref="A94:J94"/>
    <mergeCell ref="A95:J95"/>
    <mergeCell ref="A96:J96"/>
    <mergeCell ref="A97:J97"/>
    <mergeCell ref="B98:J98"/>
    <mergeCell ref="B99:J99"/>
    <mergeCell ref="A88:J88"/>
    <mergeCell ref="B89:J89"/>
    <mergeCell ref="B90:J90"/>
    <mergeCell ref="B91:J91"/>
    <mergeCell ref="B92:J92"/>
    <mergeCell ref="A93:J93"/>
    <mergeCell ref="B82:J82"/>
    <mergeCell ref="B83:J83"/>
    <mergeCell ref="A84:J84"/>
    <mergeCell ref="A85:J85"/>
    <mergeCell ref="A86:J86"/>
    <mergeCell ref="A87:J87"/>
    <mergeCell ref="A77:J77"/>
    <mergeCell ref="A78:J78"/>
    <mergeCell ref="A79:J79"/>
    <mergeCell ref="B80:J80"/>
    <mergeCell ref="B81:J81"/>
    <mergeCell ref="L81:M81"/>
    <mergeCell ref="B71:J71"/>
    <mergeCell ref="B72:J72"/>
    <mergeCell ref="B73:J73"/>
    <mergeCell ref="B74:J74"/>
    <mergeCell ref="A75:J75"/>
    <mergeCell ref="A76:J76"/>
    <mergeCell ref="B65:J65"/>
    <mergeCell ref="A66:J66"/>
    <mergeCell ref="A67:J67"/>
    <mergeCell ref="A68:J68"/>
    <mergeCell ref="A69:J69"/>
    <mergeCell ref="A70:J70"/>
    <mergeCell ref="A60:J60"/>
    <mergeCell ref="A61:J61"/>
    <mergeCell ref="B62:J62"/>
    <mergeCell ref="B63:J63"/>
    <mergeCell ref="L63:M63"/>
    <mergeCell ref="B64:J64"/>
    <mergeCell ref="A47:B47"/>
    <mergeCell ref="C47:E47"/>
    <mergeCell ref="F47:H47"/>
    <mergeCell ref="I47:J47"/>
    <mergeCell ref="A48:J48"/>
    <mergeCell ref="C49:D49"/>
    <mergeCell ref="E49:F49"/>
    <mergeCell ref="G49:H49"/>
    <mergeCell ref="I49:J49"/>
    <mergeCell ref="B42:J42"/>
    <mergeCell ref="B43:J43"/>
    <mergeCell ref="A44:J44"/>
    <mergeCell ref="A45:J45"/>
    <mergeCell ref="A46:B46"/>
    <mergeCell ref="C46:E46"/>
    <mergeCell ref="F46:H46"/>
    <mergeCell ref="I46:J46"/>
    <mergeCell ref="A36:J36"/>
    <mergeCell ref="A37:J37"/>
    <mergeCell ref="A38:J38"/>
    <mergeCell ref="A39:J39"/>
    <mergeCell ref="B40:J40"/>
    <mergeCell ref="B41:J41"/>
    <mergeCell ref="A30:J30"/>
    <mergeCell ref="A31:J31"/>
    <mergeCell ref="B32:J32"/>
    <mergeCell ref="B33:J33"/>
    <mergeCell ref="B34:J34"/>
    <mergeCell ref="B35:J35"/>
    <mergeCell ref="A25:B25"/>
    <mergeCell ref="C25:E25"/>
    <mergeCell ref="F25:H25"/>
    <mergeCell ref="I25:J25"/>
    <mergeCell ref="A26:J26"/>
    <mergeCell ref="C27:D27"/>
    <mergeCell ref="E27:F27"/>
    <mergeCell ref="G27:H27"/>
    <mergeCell ref="I27:J27"/>
    <mergeCell ref="A22:J22"/>
    <mergeCell ref="A23:J23"/>
    <mergeCell ref="A24:B24"/>
    <mergeCell ref="C24:E24"/>
    <mergeCell ref="F24:H24"/>
    <mergeCell ref="I24:J24"/>
    <mergeCell ref="C16:J16"/>
    <mergeCell ref="A17:J17"/>
    <mergeCell ref="B18:J18"/>
    <mergeCell ref="B19:J19"/>
    <mergeCell ref="B20:J20"/>
    <mergeCell ref="B21:J21"/>
    <mergeCell ref="A13:J13"/>
    <mergeCell ref="C14:J14"/>
    <mergeCell ref="C15:J15"/>
    <mergeCell ref="A4:J4"/>
    <mergeCell ref="A5:J5"/>
    <mergeCell ref="A6:J6"/>
    <mergeCell ref="A7:J7"/>
    <mergeCell ref="B8:J8"/>
    <mergeCell ref="B9:J9"/>
    <mergeCell ref="A1:A2"/>
    <mergeCell ref="B1:J1"/>
    <mergeCell ref="B2:C2"/>
    <mergeCell ref="D2:H2"/>
    <mergeCell ref="B3:C3"/>
    <mergeCell ref="D3:H3"/>
    <mergeCell ref="B10:J10"/>
    <mergeCell ref="B11:J11"/>
    <mergeCell ref="B12:J12"/>
  </mergeCells>
  <dataValidations count="16">
    <dataValidation allowBlank="1" showInputMessage="1" showErrorMessage="1" prompt="Oportunidades de mejora identificadas" sqref="A77:J77 A163:J163 A194:J194 A68:J68 A113:J113 A195 A86:J86 A95:J95 A140:J140 A131:J131 A104:J104 A38:J38 A122:J122 A172:J172"/>
    <dataValidation allowBlank="1" showInputMessage="1" showErrorMessage="1" prompt="De existir desvío, explicar razones." sqref="B160:J160 B191:J191 B92:J92 B101:J101 B110:J110 B119:J119 B128:J128 B137:J137 L63:M63"/>
    <dataValidation allowBlank="1" showInputMessage="1" showErrorMessage="1" prompt="1. Describir lo plasmado en el presupuesto_x000a_2. Describir lo alcanzado en términos financieros y de producción " sqref="B190:J190 B64:J64 B91:J91 B100:J100 B109:J109 B118:J118 B127:J127 B159:J159 B168:J169 B73:J73 B82:J82 B136:J136"/>
    <dataValidation allowBlank="1" showInputMessage="1" showErrorMessage="1" prompt="¿En qué consiste el producto? su objetivo" sqref="B189:J189 B63:J63 B72:J72 B81:J81 B90:J90 B99:J99 B108:J108 B117:J117 B126:J126 B135:J135 B33:J33 B158:J158 B167:J167"/>
    <dataValidation allowBlank="1" showInputMessage="1" showErrorMessage="1" prompt="Nombre del producto" sqref="B188:J188 B62:J62 B71:J71 B80:J80 B89:J89 B98:J98 B107:J107 B116:J116 B125:J125 B134:J134 B32:J32 B157:J157 B166:J166"/>
    <dataValidation allowBlank="1" showInputMessage="1" showErrorMessage="1" prompt="Monto ejecutado en el trimestre" sqref="H50 H152:H154 H28:H29 H184:H185 H53 H55:H56 H58:H59"/>
    <dataValidation allowBlank="1" showInputMessage="1" showErrorMessage="1" prompt="Meta alcanzada en el trimestre" sqref="F59 G152:G154 G28:G29 E53 E55:E56 G50:G56 G184:G185"/>
    <dataValidation allowBlank="1" showInputMessage="1" showErrorMessage="1" prompt="Monto presupuestado para el producto" sqref="F52:F58 D153:E154 F152:F154 D152 F50 F184:F185 D184 F28:F29 D28:D29 D50 E51:E52 E185"/>
    <dataValidation allowBlank="1" showInputMessage="1" showErrorMessage="1" prompt="Meta anual del indicador" sqref="E184 G57:G59 C28:C29 E28:E29 C184 E50 E152 F51 E54 C50:C59 E57:E59 C152:C154"/>
    <dataValidation allowBlank="1" showInputMessage="1" showErrorMessage="1" prompt="Nombre del indicador" sqref="B152:B154 B184:B185 B57 B50:B55 B28:B29 C185:D185"/>
    <dataValidation allowBlank="1" showInputMessage="1" showErrorMessage="1" prompt="Nombre de cada producto" sqref="A152:A154 A184:A185 A57 A50:A55 A28:A29"/>
    <dataValidation allowBlank="1" showInputMessage="1" showErrorMessage="1" prompt="¿En qué consiste el programa?" sqref="B143:J143 B175:J175 B41:J41 B19:J19"/>
    <dataValidation allowBlank="1" showInputMessage="1" showErrorMessage="1" prompt="Presupuesto del programa" sqref="A149:C149 A181:B181 F149 F47 A47:C47 F25 A25:C25 L47"/>
    <dataValidation allowBlank="1" showInputMessage="1" showErrorMessage="1" prompt="¿A quién va dirigido el programa?, ¿qué característica tiene esta población que requiere ser beneficiada?" sqref="B144:J144 B176:J176 B42:J42 B20:J20"/>
    <dataValidation allowBlank="1" showInputMessage="1" prompt="Nombre del capítulo" sqref="B8:J10"/>
    <dataValidation allowBlank="1" sqref="A8"/>
  </dataValidations>
  <printOptions/>
  <pageMargins left="0.7086614173228347" right="0.7086614173228347" top="0.7480314960629921" bottom="0.7480314960629921" header="0.31496062992125984" footer="0.31496062992125984"/>
  <pageSetup horizontalDpi="600" verticalDpi="600" orientation="portrait" scale="52" r:id="rId6"/>
  <drawing r:id="rId5"/>
  <tableParts>
    <tablePart r:id="rId4"/>
    <tablePart r:id="rId1"/>
    <tablePart r:id="rId3"/>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Espaillat A.</dc:creator>
  <cp:keywords/>
  <dc:description/>
  <cp:lastModifiedBy>Jennifer Jiménez</cp:lastModifiedBy>
  <cp:lastPrinted>2024-02-05T16:47:28Z</cp:lastPrinted>
  <dcterms:created xsi:type="dcterms:W3CDTF">2021-03-22T15:50:10Z</dcterms:created>
  <dcterms:modified xsi:type="dcterms:W3CDTF">2024-02-06T13:54:18Z</dcterms:modified>
  <cp:category/>
  <cp:version/>
  <cp:contentType/>
  <cp:contentStatus/>
</cp:coreProperties>
</file>