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16" yWindow="65416" windowWidth="29040" windowHeight="15720" activeTab="0"/>
  </bookViews>
  <sheets>
    <sheet name="Hoja1" sheetId="1" r:id="rId1"/>
    <sheet name="Hoja2" sheetId="2" r:id="rId2"/>
  </sheets>
  <externalReferences>
    <externalReference r:id="rId5"/>
  </externalReferences>
  <definedNames>
    <definedName name="_xlnm.Print_Area" localSheetId="0">'Hoja1'!$A$1:$J$205</definedName>
  </definedNames>
  <calcPr calcId="191029"/>
  <extLst/>
</workbook>
</file>

<file path=xl/sharedStrings.xml><?xml version="1.0" encoding="utf-8"?>
<sst xmlns="http://schemas.openxmlformats.org/spreadsheetml/2006/main" count="346" uniqueCount="153">
  <si>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</si>
  <si>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</si>
  <si>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</si>
  <si>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</si>
  <si>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</si>
  <si>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</si>
  <si>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</si>
  <si>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</si>
  <si>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</si>
  <si>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</si>
  <si>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</si>
  <si>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</si>
  <si>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</si>
  <si>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</si>
  <si>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</si>
  <si>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</si>
  <si>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</si>
  <si>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</si>
  <si>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</si>
  <si>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</si>
  <si>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</si>
  <si>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</si>
  <si>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</si>
  <si>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</si>
  <si>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</si>
  <si>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</si>
  <si>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</si>
  <si>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</si>
  <si>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</si>
  <si>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</si>
  <si>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</si>
  <si>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</si>
  <si>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</si>
  <si>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</si>
  <si>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</si>
  <si>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</si>
  <si>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</si>
  <si>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</si>
  <si>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</si>
  <si>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</si>
  <si>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</si>
  <si>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</si>
  <si>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</si>
  <si>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</si>
  <si>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</si>
  <si>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</si>
  <si>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</si>
  <si>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</si>
  <si>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</si>
  <si>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</si>
  <si>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</si>
  <si>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</si>
  <si>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</si>
  <si>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</si>
  <si>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</si>
  <si>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</si>
  <si>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</si>
  <si>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</si>
  <si>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</si>
  <si>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</si>
  <si>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</si>
  <si>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</si>
  <si>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</si>
  <si>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</si>
  <si>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</si>
  <si>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</si>
  <si>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</si>
  <si>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</si>
  <si>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</si>
  <si>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</si>
  <si>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</si>
  <si>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</si>
  <si>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</si>
  <si>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</si>
  <si>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</si>
  <si>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</si>
  <si>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</si>
  <si>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</si>
  <si>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</si>
  <si>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</si>
  <si>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</si>
  <si>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</si>
  <si>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</si>
  <si>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</si>
  <si>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</si>
  <si>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</si>
  <si>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</si>
  <si>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</si>
  <si>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</si>
  <si>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</si>
  <si>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</si>
  <si>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</si>
  <si>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</si>
  <si>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</si>
  <si>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</si>
  <si>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</si>
  <si>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</si>
  <si>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</si>
  <si>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</si>
  <si>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</si>
  <si>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</si>
  <si>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</si>
  <si>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</si>
  <si>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</si>
  <si>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</si>
  <si>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</si>
  <si>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7304-Unidades de transporte reguladas para la comercialización de combustible</t>
  </si>
  <si>
    <r>
      <t xml:space="preserve">VI. </t>
    </r>
    <r>
      <rPr>
        <b/>
        <sz val="12"/>
        <color theme="0"/>
        <rFont val="Century Gothic"/>
        <family val="2"/>
      </rPr>
      <t>Oportunidades de Mejora</t>
    </r>
  </si>
  <si>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</si>
  <si>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</si>
  <si>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</si>
  <si>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</si>
  <si>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</si>
  <si>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</si>
  <si>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</si>
  <si>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</si>
  <si>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</si>
  <si>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</si>
  <si>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</si>
  <si>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</si>
  <si>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</si>
  <si>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Incrementar la cobertura de estaciones de expendio de combustibles con licencias al día, de un 91% en el año 2021 a un 92% al año 2022.</t>
  </si>
  <si>
    <t>Informe de Evaluación Trimestral de las Metas Físicas - Financieras (Enero - Marzo 2023)</t>
  </si>
  <si>
    <t xml:space="preserve"> Aumentar la tasa de crecimiento del sector de manufactura local de 3.6%, promedio anual 2017-2019, a 3.8% en el 2022.</t>
  </si>
  <si>
    <t>Incrementar la tasa de crecimiento de las asistencia técnicas a Mipymes, de 5% en el año 2021 a 7% en el año 2022.</t>
  </si>
  <si>
    <t>Incrementar la tasa de crecimiento de las Normas Dominicanas de Calidad (NORDOM), oficializadas por el CODOCA, de un 10% en el año 2019 a un 12% en el año 2022.</t>
  </si>
  <si>
    <t>6541/6725-Empresas exportadoras reciben
asistencia técnica en comercio exterior</t>
  </si>
  <si>
    <t>Para el trimestre el Viceministerio de Desarrollo Industrial no programó capacitaciones de ténicos en industrias manufactureas. Se realizó la contratación de dos capacitaciones: ¨Programa sistemático del taller en herramientas, métodos y técnicas para la solución de problemas en las industrias¨ y ¨Lean Manufacturing (Manufactura Esbelta)¨.</t>
  </si>
  <si>
    <t xml:space="preserve">Durante el trimestre la Dirección de Comercio Interno recibió un total de 4 solicitudes, de las cuales 3 aplicaron para ser procesadas, encontrandose 2 en proceso (dentro del plazo establecido de respuesta) y otorgando el permiso a la solicitud que aplicaba para respuesta, logrando la meta de permisos emitidos en funcion de la demanda y el cumplimiento de las normativas. </t>
  </si>
  <si>
    <t>Durante el primer trimestre del año 2023 fueron realizados un total de Mil Ochocientos Cuarenta y Uno (1,841) Operativos de Patrullas, Veintinueve (29) Operativos de Allanamientos, Doscientos Cincuenta y Nueve (259) Operativos de Inspección a Unidades que Transportan Combustibles y Mercancías y un total de Doscientos Noventa Y Cinco (295) Operativos de Inspección a Unidades que Transportan Desechos Oleosos a nivel nacional. Mediante los operativos anteriormente mencionados fueron decomisados un total de Tres (03) galones de gasolina, Cuatro Mil Seiscientos Veintitrés (4,623) galones de gasoil, Treinta y Siete Mil Nueve (37,009) unidades de medicamentos y derivados, Cinco Millones Setecientos Cincuenta y Siete Mil Cuarenta y Nueve (5,757,049) unidades de tabaco y derivados, Treinta y un Mil Trescientos uno (31,301) botellas de alcohol y derivados y Siete Mil Seiscientos Trece (7,613) unidades de estimulante sexuales.</t>
  </si>
  <si>
    <t xml:space="preserve">De enero a marzo la Dirección de Comercio Interno logró otorgar certificaciones Mipymes al 100% de las solicitudes que cumplian con los requerimientos y la normativa; a saber, fueron recibidas un total de 3,688 solicitudes; de estas, 25 se encuentran en proceso (dentro del plazo establecido),  1,250 solicitudes fueron anuladas y 2,413 solicitudes cumplian con los requerimientos establecidos. </t>
  </si>
  <si>
    <t>Durante el trimestre se capacitaron 160 personas, con la realización de tres talleres en busca de fortalecer las capacidades comerciales y aprovechar las relaciones internacionales, tratados comerciales y defensa de los intereses del Estado. La primera capacitación fue sobre el Acuerdo de Obstáculos Técnicos al Comercio (OTC) de la Organización Mundial del Comercio (OMC), dirigido a funcionarios gubernamentales con el objetivo de potenciar sus conocimientos en la materia, contó con la participación de 60 personas; el segundo taller acerca de los Principios Generales y Fundamentos de Cuantificación de Daños en Arbitrajes de Inversión, contó con la participación de 9 personas,  y  el último sobre el uso de la Inteligencia Comercial en la Academia, con el objetivo de ampliar los conocimientos generales sobre el comercio y crear interés en los futuros profesionales, con la participación de 91 personas.</t>
  </si>
  <si>
    <t>Durante el trimestre se emitieron  44 licencias para combustibles líquidos y 3 licencias para combustible GLP. El porcentaje de licencias otorgadas en función de la demanda y el cumplimiento de las normativas fue del 76%.</t>
  </si>
  <si>
    <t>En el trimestre la Drección de Combustibles Durante inspeccionó un total de 153 unidades de transporte. De estas, 46 correspondieron a cabezotes, 37  a tanques, tanques o colas,  65 a camiones rígidos y 5 camiones rígidos de terminal.</t>
  </si>
  <si>
    <t>Durante el período enero – marzo 2023 fueron atendidas un total de 9 asistencias técnicas sobre comercio exterior, en temas de acuerdos comerciales, relaciones comerciales, requisitos de importación y certificado de origen.</t>
  </si>
  <si>
    <t xml:space="preserve">En el trimestre fueron realizados por la Dirección de Operativos de Supervisión de Actividades Comerciales un total de 75 operativos, que impactaron 176 locales en diferentes puntos del territorio nacional. </t>
  </si>
  <si>
    <t xml:space="preserve">Durante el trimestre la Dirección de Supervisión y Control de Estaciones de Expendio de Combustibles realizó un total de 529 inspecciones. </t>
  </si>
  <si>
    <t xml:space="preserve">Durante el trimestre fueron capacitadas 2,303  a través de la División de Emprendimiento Social, Div. de Mentalidad y Cultura, División de Incubación y la División de Articulación; en las provincias San Pedro de Macorís, Elías Piñas, Sanchez Ramírez, San Juan, Santo Domingo, San Pedro de Macorís, La Vega y 
Santiago de los Caballeros. </t>
  </si>
  <si>
    <t xml:space="preserve">Con el objetivo de fortalecer el Sistema Dominicano para la Calidad (SIDOCAL) fueron impartidas 2 acciones formativas durante el período enero-marzo 2023, mediante las cuales fueron impactadas un total de 75 personas. </t>
  </si>
  <si>
    <t xml:space="preserve">Durante el periodo de enero a marzo de 2023, un total de 504 micro, pequeñas y medianas empresas recibieron asistencia técnica en distintas áreas, entre ellas 46 asistencias técnicas especializadas en temas como estrategia comercial, redes sociales, georreferenciación, y cumplimiento de normas. También se brindaron 11 asistencias en  vinculaciones financieras y de asesoramiento a distintas entidades y se dieron 447 asesorías en temas de fortalecimiento institucional, formalización, salud financiera, diseño gráfico y otros aspectos técnicos. </t>
  </si>
  <si>
    <t>El producto no presenta desvíos relevantes para el trimestre.
En relación a la ejecución financiera, este producto no presenta un desvío significativo ya que su ejecución se mantuvo en el rango entre 95 y 105%.</t>
  </si>
  <si>
    <t>El producto no presenta desvíos relevantes para el trimestre.
En relación a la ejecución financiera, el producto presentó un desvío de 56.44% por debajo de lo programado, debido a que se programó el pago de sueldos fijos y en el mes de enero en la fuente 20 no se ejecuto este auxiliar, también los colaboradores designados en las cuentas de interinato y suplencia  no prestaron servicios por renuncia y desvinculación, razón por la cual no se cumplió con lo proyectado para ese trimestre.</t>
  </si>
  <si>
    <t>El Producto no presenta desvíos físicos para el trimestre.
Se presentó un desvío financiero de 26.98% por debajo de lo programado, debido el pago del incentivo por rendimiento individual ejecutado el mes de marzo a los colaboradores que aportan al producto, se ejecutó por el Programa 01 (Actividades Centrales). Tambien la Maestría Ejecutiva en Gobierno y Políticas Públicas, realizada por el Ministerio de Relaciones Exteriores, no ha iniciado, por lo que la ejecución se espera inicie a partir del segundo trimestre.</t>
  </si>
  <si>
    <t xml:space="preserve">El producto presenta desvío físico de 27% superior a lo programado para el trimestre, debido a que este producto se ofrece a demanda de la ciudadanía, y durante el trimestre se recibió y dió respuesta a una mayor cantidad de solicitudes que la prevista, además, de que servicios de arrastre de otros períodos, fueron resueltos en el trimestre. Como por ejemplo, el servicio No. SV-DCB-044-88702 de fecha 22/12/2022, cuya resolución se emitió en el trimestre.
Se presentó un desvío financiero de 7.22% por debajo de lo programado, aunque la ejecución de la meta física presenta un desvio superior a lo programado, este producto se ofrece a demanda de la ciudadanía y en este trimestre se dio respuesta a una mayor cantidad de solicitudes de la prevista, debido a que se entregaron licencias que habían sido solicitadas y  evaluadas realizadas en el trimestre anterior. En el primer trimestre de este año se otorgaron las resoluciones correspondientes, razón por la cual no fue necesario la ejecución financiera en su totalidad que incluye (evaluación, viáticos y transporte).  </t>
  </si>
  <si>
    <t>El producto presentó desvío físico de 81% superior a lo programado, debido a que con la intencion de seguir contrarestando los delitos de trasiego ilegal de combustibles y mercancias regulados por la Ley 17-19, el director general del CECCOM dió contiunuidad a las ordenes emanadas por el Ministro de Defensa, sobre el aumento en los operativos de patrullas, allanamientos e inpecciones a camiones que transportan combustibles y mercancias, lo que provocó un aumento en la meta programada para el primer trimestre  del año 2023.
En relación a la meta financiera, se presentó un desvío de 7.16% por debajo de lo programado, debido a que en el mes de febrero y marzo no se pagaron los viáticos correspondientes al cierre de las estaciones de expendio de combustibles y las envasadoras de gas licuado de petróleo, monto que asciende a más de 4 millones.</t>
  </si>
  <si>
    <t>El Producto no presenta desvíos físicos para el trimestre.
Se presentó un desvío financiero de 25.53% por debajo de lo programado, debido a la complejidad del proceso de la consultoría de Modernización del Marco Legal para la Economía Digital y el Comercio Electrónico, que acualmente se encuentra en proceso de revisión y aprobación por las dependencias involucradas.</t>
  </si>
  <si>
    <t>El Producto no presenta desvíos físicos para el trimestre.
En relación a la ejecución financiera, este producto no presenta un desvío significativo ya que su ejecución se mantuvo en el rango entre 95 y 105%.</t>
  </si>
  <si>
    <t xml:space="preserve">En el primer trimestre del 2023 se programó un total de 275 Estaciones de expendio de combustibles a inspeccionar, sin embargo, se realizaron 529 inspecciones a estaciones de expendio, por esta razón la meta física presentó un desvío de 92% por encima de lo programado, este desvío se debió a que se realizaron inspecciones para peritaje de evaluaciones de riesgos solicitadas por usuarios y estas no estaban incluidas en la programación normal ya que dependen de las posibilidades de los usuarios de realizar las evaluaciones de riesgo a sus estaciones de combustible GLP para adecuarse a la Resolución No. 201-17. Además de esto, se continuó con la realización de la jornada de inspección a estaciones que tenían más de 10 años sin ser inspeccionadas esto se vio priorizado debido a la necesidad de verificar el estado de sus equipos y de la estación en general.
En relación a la ejecución financiera, el producto presentó un desvío de 8.05%  por debajo de lo programado, debido en gran medida a que se contrató una compañía de inspectoría independiente,  quienes se encargan de la primera supervisión; y se requiere de la entrega de los resultados de la misma para que la Dirección de Supervisión de Estaciones de Expendio realice el levantamiento en las estaciones con debilidades identificadas, por lo que no se ha realizado el pago de viaticos y transporte. </t>
  </si>
  <si>
    <t xml:space="preserve">La meta física presentó un desvío de 207% superior a lo programado, debido a que el personal interno de la Dirección de Emprendimiento del Ministerio y se integró para colaborar en el desarrollo de las actividades de capacitación, impactando 1,553 personas no planificadas, en adición a esto durante el 1er trimestre se realizó 1er Taller de EMPRETEC.
Con relación a la ejecución financiera, se presentó un desvío de 53.03% por debajo de lo programado, debido a que los procesos de contratación para el desarrollo de los programas:  Programa especializado de  Aprender para Emprender Docente (Aula Emprendedora), Programa de Capacitación en Emprendimiento Social (PCES)MICM-DAF-CM-2023-0045 , dos programas  "50H: Laboratorio Emprendedor" MICM-DAF-CM-2023-0024, Bootcamp: Emprendedores Agentes de Cambio Climatico MICM-DAF-CM-2023-0027, Programa de Desarrollo de Comunidades Emprendedoras  (PDCE)MICM-DAF-CM-2023-0025  y Formación de Facilitadores en Desarrollo de Mentalidad y Cultura Emprendedora (TOT Aprender para Emprender), no se ejecutaron en el trimestre. </t>
  </si>
  <si>
    <t>La meta física presentó un desvío de 14% superior a lo programado, debido a que desde el Ministerio se ofrecieron un total de 92 asistencias técnicas directas no planificadas, a demanda de la ciudadanía, y la meta del producto sólo considera las asistencias que se ofrecen desde los Centros Mipymes.
Con relación a la ejecución del presupuesto financiero, el producto presentó una desviación de 10.74% por debajo de lo planificado, por los acuerdos de colaboración firmados por el  MICM con los Centros de Apoyo Integral a las Mipymes; por la tranferencia realizada el pasado trimestre,  en estos primeros meses del año, solo se han presentado las liquidaciones de las diversas actividades,  para asegurar la continuidad de los servicios que se prestan a las empresas a través de estos Centros.  En tal sentido, las asistencias técnicas programas para los centros mipymes fueron ejecutados a través de estos acuerdos.</t>
  </si>
  <si>
    <t>El Producto no presenta desvíos físicos para el trimestre.
En relación a la ejecución financiera, el producto presentó desvíos de 52.07% por debajo de lo programado. Los servicios de consultoría programados para el trimestre: Monitoreo de Medio Termino y Actualización de la PNC (2021-2024) MICM-DAF-CM-2023-0018; Vinculación y Articulación del Sector Academico con el Sistema Dominicano para la Calidad (SIDOCAL) MICM-DAF-CM-2023-0049 y Creacion de un Directorio sobre los Servicios del Sistema Dominicano para la Calidad (SIDOCAL) MICM-DAF-CM-2023-0020  están  en etapa de ejecución de contrato, adjudicado y en recepción de ofertas, respectivamente;  los mismo se ejecutarán en el 2do trimestre.</t>
  </si>
  <si>
    <t>Meta física no programada para este primer trirmeste. 
En relación a la ejecución presupuestaria, el producto presentó un desvío financiero de 37.31 % por debajo de lo programado, debido a que para el primer trimestre de 2023 se iniciaron los procesos de compras para la contratación de servicios de capacitaciones, entre ellas: Programa Sistemático del Taller en Herramientas, Métodos y Técnicas para la Solución de Problemas en la Industria MICM-DAF-CM-2023-0021 y Lean manufacturing (manufactura esbelta) MICM-DAF-CM-2023-0019. Al cierre del trimestre el presupuesto asignado a estos requerimientos no se ha ejecutado,  se encuentran en la etapa de adjudicado en el portal de compras. De igual forma, no se ejecutó el presupuesto programado para la contratación de consultorias.</t>
  </si>
  <si>
    <t xml:space="preserve">Este producto presenta un desvio negativo de 58% debido a la sobrecarga de servicios requeridos de renovación de distintivos adhesivos por la aplicación de la penalidad dispuesta en el artículo 3, párrafo 1 de la resolución 327-18 por concepto de interposición fuera de plazo de las solicitudes.
En relación a la meta financiera, se presentó un desvío de 44.24% por debajo de lo programado, debido a la disminución de requerimientos para regularización de unidades de transporte.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</si>
</sst>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_(* \(#,##0.00\);_(* &quot;-&quot;??_);_(@_)"/>
    <numFmt numFmtId="164" formatCode="dd/mm/yyyy;@"/>
    <numFmt numFmtId="165" formatCode="[$-10409]#,##0;\-#,##0"/>
    <numFmt numFmtId="166" formatCode="[$-10409]#,##0.00;\-#,##0.00"/>
    <numFmt numFmtId="167" formatCode="[$-10409]0.00%"/>
    <numFmt numFmtId="168" formatCode="_(* #,##0_);_(* \(#,##0\);_(* &quot;-&quot;??_);_(@_)"/>
    <numFmt numFmtId="169" formatCode="0.0%"/>
    <numFmt numFmtId="170" formatCode="_-* #,##0.00\ _€_-;\-* #,##0.00\ _€_-;_-* &quot;-&quot;??\ _€_-;_-@_-"/>
    <numFmt numFmtId="177" formatCode="0.00%"/>
    <numFmt numFmtId="178" formatCode="General"/>
    <numFmt numFmtId="179" formatCode="0%"/>
  </numFmts>
  <fonts count="35">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b/>
      <sz val="12"/>
      <color theme="0"/>
      <name val="Century Gothic"/>
      <family val="2"/>
    </font>
    <font>
      <sz val="12"/>
      <color rgb="FF1673BA"/>
      <name val="Arial"/>
      <family val="2"/>
    </font>
    <font>
      <sz val="10"/>
      <name val="Calibri"/>
      <family val="2"/>
      <scheme val="minor"/>
    </font>
    <font>
      <sz val="9"/>
      <name val="Calibri"/>
      <family val="2"/>
      <scheme val="minor"/>
    </font>
    <font>
      <sz val="12"/>
      <name val="Calibri"/>
      <family val="2"/>
      <scheme val="minor"/>
    </font>
    <font>
      <sz val="11"/>
      <color rgb="FFFF0000"/>
      <name val="Calibri"/>
      <family val="2"/>
      <scheme val="minor"/>
    </font>
    <font>
      <sz val="9"/>
      <color theme="1"/>
      <name val="Calibri"/>
      <family val="2"/>
      <scheme val="minor"/>
    </font>
    <font>
      <sz val="9"/>
      <color rgb="FFFF0000"/>
      <name val="Calibri"/>
      <family val="2"/>
    </font>
    <font>
      <b/>
      <sz val="11"/>
      <name val="Calibri"/>
      <family val="2"/>
      <scheme val="minor"/>
    </font>
    <font>
      <b/>
      <sz val="9"/>
      <name val="Calibri"/>
      <family val="2"/>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DCE6F1"/>
        <bgColor indexed="64"/>
      </patternFill>
    </fill>
    <fill>
      <patternFill patternType="solid">
        <fgColor theme="4" tint="-0.4999699890613556"/>
        <bgColor indexed="64"/>
      </patternFill>
    </fill>
    <fill>
      <patternFill patternType="solid">
        <fgColor theme="4" tint="0.39998000860214233"/>
        <bgColor indexed="64"/>
      </patternFill>
    </fill>
    <fill>
      <patternFill patternType="solid">
        <fgColor rgb="FF002060"/>
        <bgColor indexed="64"/>
      </patternFill>
    </fill>
    <fill>
      <patternFill patternType="solid">
        <fgColor theme="0" tint="-0.4999699890613556"/>
        <bgColor indexed="64"/>
      </patternFill>
    </fill>
  </fills>
  <borders count="7">
    <border>
      <left/>
      <right/>
      <top/>
      <bottom/>
      <diagonal/>
    </border>
    <border>
      <left style="thin"/>
      <right style="thin"/>
      <top style="thin"/>
      <bottom style="thin"/>
    </border>
    <border>
      <left/>
      <right/>
      <top style="thin">
        <color theme="0" tint="-0.3499799966812134"/>
      </top>
      <bottom style="thin">
        <color theme="0" tint="-0.3499799966812134"/>
      </bottom>
    </border>
    <border>
      <left/>
      <right/>
      <top style="thin"/>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136">
    <xf numFmtId="0" fontId="0" fillId="0" borderId="0" xfId="0"/>
    <xf numFmtId="0" fontId="11" fillId="0" borderId="0" xfId="0" applyFont="1" applyProtection="1">
      <protection locked="0"/>
    </xf>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Border="1" applyAlignment="1" applyProtection="1">
      <alignment vertical="center" wrapText="1"/>
      <protection locked="0"/>
    </xf>
    <xf numFmtId="0" fontId="3" fillId="3" borderId="1" xfId="0" applyFont="1" applyFill="1" applyBorder="1" applyAlignment="1">
      <alignment vertical="top" wrapText="1"/>
    </xf>
    <xf numFmtId="164" fontId="6" fillId="0" borderId="1" xfId="0" applyNumberFormat="1" applyFont="1" applyBorder="1" applyAlignment="1">
      <alignment horizontal="center" vertical="center" wrapText="1"/>
    </xf>
    <xf numFmtId="0" fontId="15" fillId="4" borderId="1" xfId="0" applyFont="1" applyFill="1" applyBorder="1" applyAlignment="1">
      <alignment horizontal="center" vertical="center" wrapText="1" readingOrder="1"/>
    </xf>
    <xf numFmtId="0" fontId="4" fillId="0" borderId="1" xfId="0" applyFont="1" applyBorder="1" applyAlignment="1">
      <alignment vertical="center" wrapText="1"/>
    </xf>
    <xf numFmtId="0" fontId="23" fillId="0" borderId="1" xfId="0" applyFont="1" applyBorder="1"/>
    <xf numFmtId="0" fontId="4" fillId="0" borderId="1" xfId="0" applyFont="1" applyBorder="1" applyAlignment="1" applyProtection="1">
      <alignment vertical="center" wrapText="1"/>
      <protection locked="0"/>
    </xf>
    <xf numFmtId="0" fontId="26" fillId="0" borderId="0" xfId="0" applyFont="1"/>
    <xf numFmtId="39" fontId="11" fillId="0" borderId="0" xfId="20" applyNumberFormat="1" applyFont="1" applyFill="1" applyBorder="1" applyAlignment="1" applyProtection="1">
      <alignment vertical="center" readingOrder="1"/>
      <protection locked="0"/>
    </xf>
    <xf numFmtId="0" fontId="26" fillId="0" borderId="0" xfId="0" applyFont="1" applyAlignment="1">
      <alignment horizontal="left" wrapText="1"/>
    </xf>
    <xf numFmtId="10" fontId="28" fillId="5" borderId="1" xfId="21" applyNumberFormat="1" applyFont="1" applyFill="1" applyBorder="1" applyAlignment="1" applyProtection="1">
      <alignment horizontal="center" vertical="center" wrapText="1" readingOrder="1"/>
      <protection locked="0"/>
    </xf>
    <xf numFmtId="167" fontId="28" fillId="5" borderId="1" xfId="0" applyNumberFormat="1" applyFont="1" applyFill="1" applyBorder="1" applyAlignment="1" applyProtection="1">
      <alignment horizontal="center" vertical="center" wrapText="1" readingOrder="1"/>
      <protection locked="0"/>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4" fillId="4" borderId="1" xfId="0" applyFont="1" applyFill="1" applyBorder="1" applyAlignment="1">
      <alignment horizontal="center" vertical="center" wrapText="1" readingOrder="1"/>
    </xf>
    <xf numFmtId="0" fontId="0" fillId="0" borderId="0" xfId="0" applyProtection="1">
      <protection locked="0"/>
    </xf>
    <xf numFmtId="4" fontId="0" fillId="0" borderId="0" xfId="0" applyNumberFormat="1"/>
    <xf numFmtId="0" fontId="0" fillId="0" borderId="1" xfId="0" applyBorder="1"/>
    <xf numFmtId="43" fontId="0" fillId="0" borderId="0" xfId="20" applyFont="1"/>
    <xf numFmtId="9" fontId="0" fillId="0" borderId="0" xfId="21" applyFont="1"/>
    <xf numFmtId="9" fontId="0" fillId="0" borderId="0" xfId="21" applyFont="1" applyFill="1"/>
    <xf numFmtId="0" fontId="31" fillId="0" borderId="1" xfId="0" applyFont="1" applyBorder="1" applyAlignment="1" applyProtection="1">
      <alignment horizontal="center" vertical="center" wrapText="1"/>
      <protection locked="0"/>
    </xf>
    <xf numFmtId="43" fontId="0" fillId="0" borderId="0" xfId="20" applyFont="1" applyFill="1"/>
    <xf numFmtId="43" fontId="0" fillId="0" borderId="0" xfId="20" applyFont="1" applyFill="1" applyAlignment="1">
      <alignment horizontal="center" vertical="center"/>
    </xf>
    <xf numFmtId="43" fontId="30" fillId="0" borderId="0" xfId="20" applyFont="1" applyBorder="1"/>
    <xf numFmtId="9" fontId="16" fillId="0" borderId="1" xfId="21" applyFont="1" applyFill="1" applyBorder="1" applyAlignment="1" applyProtection="1">
      <alignment horizontal="center" vertical="center" wrapText="1" readingOrder="1"/>
      <protection locked="0"/>
    </xf>
    <xf numFmtId="0" fontId="31" fillId="0" borderId="1" xfId="0" applyFont="1" applyBorder="1" applyAlignment="1" applyProtection="1">
      <alignment horizontal="left" vertical="center" wrapText="1"/>
      <protection locked="0"/>
    </xf>
    <xf numFmtId="43" fontId="18" fillId="0" borderId="0" xfId="20" applyFont="1" applyFill="1" applyBorder="1" applyAlignment="1">
      <alignment horizontal="center" vertical="center"/>
    </xf>
    <xf numFmtId="0" fontId="11" fillId="0" borderId="0" xfId="0" applyFont="1" applyAlignment="1" applyProtection="1">
      <alignment horizontal="left" vertical="center"/>
      <protection locked="0"/>
    </xf>
    <xf numFmtId="0" fontId="0" fillId="0" borderId="0" xfId="0" applyAlignment="1">
      <alignment horizontal="left" vertical="center"/>
    </xf>
    <xf numFmtId="0" fontId="28" fillId="0" borderId="1"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10" fontId="28" fillId="0" borderId="1" xfId="21" applyNumberFormat="1" applyFont="1" applyFill="1" applyBorder="1" applyAlignment="1" applyProtection="1">
      <alignment horizontal="center" vertical="center" wrapText="1" readingOrder="1"/>
      <protection locked="0"/>
    </xf>
    <xf numFmtId="167" fontId="28" fillId="0" borderId="1" xfId="0" applyNumberFormat="1" applyFont="1" applyBorder="1" applyAlignment="1" applyProtection="1">
      <alignment horizontal="center" vertical="center" wrapText="1" readingOrder="1"/>
      <protection locked="0"/>
    </xf>
    <xf numFmtId="165" fontId="28" fillId="0" borderId="1" xfId="0" applyNumberFormat="1" applyFont="1" applyBorder="1" applyAlignment="1" applyProtection="1">
      <alignment horizontal="center" vertical="center" wrapText="1"/>
      <protection locked="0"/>
    </xf>
    <xf numFmtId="39" fontId="11" fillId="0" borderId="2" xfId="20" applyNumberFormat="1" applyFont="1" applyFill="1" applyBorder="1" applyAlignment="1" applyProtection="1">
      <alignment horizontal="center" vertical="center" wrapText="1" readingOrder="1"/>
      <protection locked="0"/>
    </xf>
    <xf numFmtId="0" fontId="13" fillId="0" borderId="0" xfId="0" applyFont="1" applyAlignment="1">
      <alignment horizontal="center" vertical="center" readingOrder="1"/>
    </xf>
    <xf numFmtId="0" fontId="18" fillId="0" borderId="0" xfId="0" applyFont="1" applyAlignment="1">
      <alignment horizontal="left" vertical="center" wrapText="1"/>
    </xf>
    <xf numFmtId="4" fontId="20" fillId="0" borderId="0" xfId="0" applyNumberFormat="1" applyFont="1" applyAlignment="1">
      <alignment horizontal="right" vertical="center"/>
    </xf>
    <xf numFmtId="43" fontId="32" fillId="0" borderId="0" xfId="20" applyFont="1" applyBorder="1" applyAlignment="1">
      <alignment horizontal="right" vertical="center"/>
    </xf>
    <xf numFmtId="165" fontId="28" fillId="0" borderId="0" xfId="0" applyNumberFormat="1" applyFont="1" applyAlignment="1" applyProtection="1">
      <alignment horizontal="center" vertical="center" wrapText="1"/>
      <protection locked="0"/>
    </xf>
    <xf numFmtId="4" fontId="20" fillId="0" borderId="0" xfId="0" applyNumberFormat="1" applyFont="1" applyAlignment="1">
      <alignment vertical="center"/>
    </xf>
    <xf numFmtId="170" fontId="0" fillId="0" borderId="0" xfId="0" applyNumberFormat="1"/>
    <xf numFmtId="4" fontId="20" fillId="0" borderId="0" xfId="0" applyNumberFormat="1" applyFont="1"/>
    <xf numFmtId="9" fontId="16" fillId="0" borderId="1" xfId="21" applyFont="1" applyBorder="1" applyAlignment="1" applyProtection="1">
      <alignment horizontal="center" vertical="center" wrapText="1" readingOrder="1"/>
      <protection locked="0"/>
    </xf>
    <xf numFmtId="43" fontId="0" fillId="0" borderId="0" xfId="0" applyNumberFormat="1"/>
    <xf numFmtId="4" fontId="2" fillId="0" borderId="0" xfId="0" applyNumberFormat="1" applyFont="1"/>
    <xf numFmtId="9" fontId="0" fillId="0" borderId="0" xfId="21" applyFont="1"/>
    <xf numFmtId="0" fontId="33" fillId="0" borderId="1" xfId="0" applyFont="1" applyBorder="1" applyAlignment="1">
      <alignment vertical="center" wrapText="1"/>
    </xf>
    <xf numFmtId="0" fontId="28" fillId="0" borderId="1" xfId="0" applyFont="1" applyBorder="1" applyAlignment="1" applyProtection="1">
      <alignment vertical="center" wrapText="1"/>
      <protection locked="0"/>
    </xf>
    <xf numFmtId="165" fontId="16" fillId="0" borderId="1" xfId="0" applyNumberFormat="1" applyFont="1" applyBorder="1" applyAlignment="1" applyProtection="1">
      <alignment horizontal="center" vertical="center" wrapText="1" readingOrder="1"/>
      <protection locked="0"/>
    </xf>
    <xf numFmtId="43" fontId="16" fillId="0" borderId="1" xfId="20" applyFont="1" applyBorder="1" applyAlignment="1" applyProtection="1">
      <alignment horizontal="center" vertical="center" wrapText="1" readingOrder="1"/>
      <protection locked="0"/>
    </xf>
    <xf numFmtId="43" fontId="16" fillId="0" borderId="1" xfId="20" applyFont="1" applyBorder="1" applyAlignment="1">
      <alignment horizontal="center" vertical="center"/>
    </xf>
    <xf numFmtId="43" fontId="34" fillId="0" borderId="1" xfId="20" applyFont="1" applyBorder="1" applyAlignment="1">
      <alignment horizontal="center" vertical="center"/>
    </xf>
    <xf numFmtId="9" fontId="28" fillId="0" borderId="1" xfId="21" applyFont="1" applyFill="1" applyBorder="1" applyAlignment="1">
      <alignment horizontal="center" vertical="center" wrapText="1"/>
    </xf>
    <xf numFmtId="0" fontId="28" fillId="0" borderId="1" xfId="0" applyFont="1" applyFill="1" applyBorder="1" applyAlignment="1" applyProtection="1">
      <alignment horizontal="center" vertical="center" wrapText="1"/>
      <protection locked="0"/>
    </xf>
    <xf numFmtId="3" fontId="28" fillId="0" borderId="1" xfId="0" applyNumberFormat="1" applyFont="1" applyFill="1" applyBorder="1" applyAlignment="1" applyProtection="1">
      <alignment horizontal="center" vertical="center" wrapText="1"/>
      <protection locked="0"/>
    </xf>
    <xf numFmtId="9" fontId="28" fillId="0" borderId="1" xfId="21" applyFont="1" applyFill="1" applyBorder="1" applyAlignment="1" applyProtection="1">
      <alignment horizontal="center" vertical="center" wrapText="1"/>
      <protection locked="0"/>
    </xf>
    <xf numFmtId="165" fontId="28"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vertical="center" wrapText="1"/>
      <protection locked="0"/>
    </xf>
    <xf numFmtId="0" fontId="28" fillId="0" borderId="1" xfId="0" applyFont="1" applyFill="1" applyBorder="1" applyAlignment="1" applyProtection="1">
      <alignment horizontal="left" vertical="center" wrapText="1"/>
      <protection locked="0"/>
    </xf>
    <xf numFmtId="43" fontId="28" fillId="0" borderId="1" xfId="20" applyFont="1" applyFill="1" applyBorder="1" applyAlignment="1">
      <alignment horizontal="center" vertical="center" wrapText="1"/>
    </xf>
    <xf numFmtId="9" fontId="16" fillId="0" borderId="1" xfId="21" applyFont="1" applyFill="1" applyBorder="1" applyAlignment="1">
      <alignment horizontal="center" vertical="center"/>
    </xf>
    <xf numFmtId="43" fontId="16" fillId="0" borderId="1" xfId="20" applyFont="1" applyFill="1" applyBorder="1" applyAlignment="1">
      <alignment horizontal="center" vertical="center"/>
    </xf>
    <xf numFmtId="169" fontId="16" fillId="0" borderId="1" xfId="21" applyNumberFormat="1" applyFont="1" applyFill="1" applyBorder="1" applyAlignment="1" applyProtection="1">
      <alignment horizontal="center" vertical="center" wrapText="1" readingOrder="1"/>
      <protection locked="0"/>
    </xf>
    <xf numFmtId="0" fontId="28" fillId="0" borderId="1" xfId="0" applyFont="1" applyFill="1" applyBorder="1" applyAlignment="1">
      <alignment vertical="center" wrapText="1"/>
    </xf>
    <xf numFmtId="0" fontId="28" fillId="0" borderId="1" xfId="0" applyFont="1" applyBorder="1" applyAlignment="1">
      <alignment vertical="center" wrapText="1"/>
    </xf>
    <xf numFmtId="0" fontId="9" fillId="0" borderId="1" xfId="0" applyFont="1" applyFill="1" applyBorder="1" applyAlignment="1">
      <alignment vertical="center"/>
    </xf>
    <xf numFmtId="165" fontId="28" fillId="0" borderId="1" xfId="0" applyNumberFormat="1" applyFont="1" applyFill="1" applyBorder="1" applyAlignment="1" applyProtection="1">
      <alignment horizontal="center" vertical="center" wrapText="1" readingOrder="1"/>
      <protection locked="0"/>
    </xf>
    <xf numFmtId="166" fontId="28" fillId="0" borderId="1" xfId="0" applyNumberFormat="1" applyFont="1" applyFill="1" applyBorder="1" applyAlignment="1" applyProtection="1">
      <alignment horizontal="center" vertical="center" wrapText="1" readingOrder="1"/>
      <protection locked="0"/>
    </xf>
    <xf numFmtId="168" fontId="16" fillId="0" borderId="1" xfId="20" applyNumberFormat="1" applyFont="1" applyFill="1" applyBorder="1" applyAlignment="1">
      <alignment vertical="center"/>
    </xf>
    <xf numFmtId="43" fontId="16" fillId="0" borderId="1" xfId="20" applyFont="1" applyFill="1" applyBorder="1" applyAlignment="1">
      <alignment horizontal="right" vertical="center"/>
    </xf>
    <xf numFmtId="43" fontId="34" fillId="0" borderId="1" xfId="20" applyFont="1" applyFill="1" applyBorder="1" applyAlignment="1">
      <alignment horizontal="right" vertical="center"/>
    </xf>
    <xf numFmtId="0" fontId="4" fillId="0" borderId="1" xfId="0" applyFont="1" applyFill="1" applyBorder="1" applyAlignment="1">
      <alignment vertical="center"/>
    </xf>
    <xf numFmtId="43" fontId="28" fillId="0" borderId="1" xfId="20" applyFont="1" applyBorder="1" applyAlignment="1" applyProtection="1">
      <alignment horizontal="center" vertical="center" wrapText="1"/>
      <protection locked="0"/>
    </xf>
    <xf numFmtId="165" fontId="28" fillId="0" borderId="1" xfId="0" applyNumberFormat="1" applyFont="1" applyBorder="1" applyAlignment="1" applyProtection="1">
      <alignment horizontal="center" vertical="center" wrapText="1" readingOrder="1"/>
      <protection locked="0"/>
    </xf>
    <xf numFmtId="43" fontId="16" fillId="0" borderId="1" xfId="20" applyFont="1" applyBorder="1" applyAlignment="1">
      <alignment horizontal="right" vertical="center"/>
    </xf>
    <xf numFmtId="43" fontId="34" fillId="0" borderId="1" xfId="20" applyFont="1" applyBorder="1" applyAlignment="1">
      <alignment horizontal="right" vertical="center"/>
    </xf>
    <xf numFmtId="0" fontId="0" fillId="0" borderId="3" xfId="0" applyBorder="1" applyAlignment="1" applyProtection="1">
      <alignment horizontal="center" vertical="center" wrapText="1"/>
      <protection locked="0"/>
    </xf>
    <xf numFmtId="0" fontId="26" fillId="0" borderId="0" xfId="0" applyFont="1" applyAlignment="1">
      <alignment horizontal="left" wrapText="1"/>
    </xf>
    <xf numFmtId="0" fontId="7" fillId="7" borderId="1" xfId="0" applyFont="1" applyFill="1" applyBorder="1" applyAlignment="1">
      <alignment horizontal="left" vertical="center"/>
    </xf>
    <xf numFmtId="0" fontId="8" fillId="8" borderId="1" xfId="0" applyFont="1" applyFill="1" applyBorder="1" applyAlignment="1">
      <alignment horizontal="left" vertical="center"/>
    </xf>
    <xf numFmtId="0" fontId="29" fillId="0" borderId="1" xfId="0" applyFont="1" applyBorder="1" applyAlignment="1" applyProtection="1">
      <alignment horizontal="justify" vertical="center" wrapText="1"/>
      <protection locked="0"/>
    </xf>
    <xf numFmtId="0" fontId="29" fillId="0" borderId="1" xfId="0" applyFont="1" applyFill="1" applyBorder="1" applyAlignment="1" applyProtection="1">
      <alignment horizontal="justify" vertical="center" wrapText="1"/>
      <protection locked="0"/>
    </xf>
    <xf numFmtId="0" fontId="7" fillId="9" borderId="1" xfId="0" applyFont="1" applyFill="1" applyBorder="1" applyAlignment="1">
      <alignment horizontal="left" vertical="center"/>
    </xf>
    <xf numFmtId="0" fontId="8" fillId="8" borderId="1" xfId="0" applyFont="1" applyFill="1" applyBorder="1" applyAlignment="1">
      <alignment horizontal="left" vertical="center" wrapText="1"/>
    </xf>
    <xf numFmtId="0" fontId="0" fillId="0" borderId="1" xfId="0" applyBorder="1" applyAlignment="1" applyProtection="1">
      <alignment horizontal="left" vertical="center" wrapText="1"/>
      <protection locked="0"/>
    </xf>
    <xf numFmtId="39" fontId="22" fillId="0" borderId="1" xfId="20" applyNumberFormat="1" applyFont="1" applyFill="1" applyBorder="1" applyAlignment="1" applyProtection="1">
      <alignment horizontal="center" vertical="center" wrapText="1" readingOrder="1"/>
      <protection locked="0"/>
    </xf>
    <xf numFmtId="4" fontId="29" fillId="0" borderId="1" xfId="0" applyNumberFormat="1" applyFont="1" applyBorder="1" applyAlignment="1">
      <alignment horizontal="center" vertical="center" wrapText="1" readingOrder="1"/>
    </xf>
    <xf numFmtId="10" fontId="22" fillId="5" borderId="1" xfId="21" applyNumberFormat="1" applyFont="1" applyFill="1" applyBorder="1" applyAlignment="1" applyProtection="1">
      <alignment horizontal="center" vertical="center" wrapText="1" readingOrder="1"/>
      <protection/>
    </xf>
    <xf numFmtId="0" fontId="24" fillId="4" borderId="1" xfId="0" applyFont="1" applyFill="1" applyBorder="1" applyAlignment="1">
      <alignment horizontal="center" vertical="center" wrapText="1" readingOrder="1"/>
    </xf>
    <xf numFmtId="0" fontId="22" fillId="2" borderId="1" xfId="0" applyFont="1" applyFill="1" applyBorder="1" applyAlignment="1">
      <alignment vertical="top" wrapText="1"/>
    </xf>
    <xf numFmtId="0" fontId="7" fillId="9" borderId="1" xfId="0" applyFont="1" applyFill="1" applyBorder="1" applyAlignment="1">
      <alignment horizontal="center" vertical="center"/>
    </xf>
    <xf numFmtId="0" fontId="29" fillId="0" borderId="1" xfId="0" applyFont="1" applyFill="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1" fillId="2" borderId="1" xfId="0" applyFont="1" applyFill="1" applyBorder="1" applyAlignment="1">
      <alignment horizontal="center" vertical="center" wrapText="1" readingOrder="1"/>
    </xf>
    <xf numFmtId="0" fontId="20" fillId="0" borderId="1" xfId="0" applyFont="1" applyBorder="1" applyAlignment="1" applyProtection="1">
      <alignment horizontal="justify" vertical="center" wrapText="1"/>
      <protection locked="0"/>
    </xf>
    <xf numFmtId="0" fontId="20" fillId="0" borderId="1" xfId="0" applyFont="1" applyFill="1" applyBorder="1" applyAlignment="1" applyProtection="1">
      <alignment horizontal="justify" vertical="center" wrapText="1"/>
      <protection locked="0"/>
    </xf>
    <xf numFmtId="0" fontId="20" fillId="0" borderId="4" xfId="0" applyFont="1" applyFill="1" applyBorder="1" applyAlignment="1" applyProtection="1">
      <alignment horizontal="justify" vertical="center" wrapText="1"/>
      <protection locked="0"/>
    </xf>
    <xf numFmtId="0" fontId="20" fillId="0" borderId="5" xfId="0" applyFont="1" applyFill="1" applyBorder="1" applyAlignment="1" applyProtection="1">
      <alignment horizontal="justify" vertical="center" wrapText="1"/>
      <protection locked="0"/>
    </xf>
    <xf numFmtId="0" fontId="20" fillId="0" borderId="6" xfId="0" applyFont="1" applyFill="1" applyBorder="1" applyAlignment="1" applyProtection="1">
      <alignment horizontal="justify" vertical="center" wrapText="1"/>
      <protection locked="0"/>
    </xf>
    <xf numFmtId="0" fontId="13" fillId="0" borderId="0" xfId="0" applyFont="1" applyAlignment="1">
      <alignment horizontal="center" vertical="center" readingOrder="1"/>
    </xf>
    <xf numFmtId="0" fontId="11" fillId="0" borderId="0" xfId="0" applyFont="1" applyAlignment="1">
      <alignment horizontal="center" vertical="center" readingOrder="1"/>
    </xf>
    <xf numFmtId="0" fontId="20" fillId="0" borderId="1" xfId="0" applyFont="1" applyBorder="1" applyAlignment="1" applyProtection="1">
      <alignment horizontal="left" vertical="center" wrapText="1"/>
      <protection locked="0"/>
    </xf>
    <xf numFmtId="49" fontId="10" fillId="0" borderId="1" xfId="0" applyNumberFormat="1" applyFont="1" applyBorder="1" applyAlignment="1" applyProtection="1" quotePrefix="1">
      <alignment horizontal="left" vertical="center" wrapText="1"/>
      <protection locked="0"/>
    </xf>
    <xf numFmtId="0" fontId="20" fillId="0" borderId="1" xfId="0" applyFont="1" applyBorder="1" applyAlignment="1" applyProtection="1">
      <alignment horizontal="justify" vertical="center"/>
      <protection locked="0"/>
    </xf>
    <xf numFmtId="0" fontId="27" fillId="0" borderId="1" xfId="0" applyFont="1" applyBorder="1" applyAlignment="1">
      <alignment horizontal="justify" vertical="center" wrapText="1"/>
    </xf>
    <xf numFmtId="39" fontId="11" fillId="0" borderId="1" xfId="20" applyNumberFormat="1" applyFont="1" applyFill="1" applyBorder="1" applyAlignment="1" applyProtection="1">
      <alignment horizontal="center" vertical="center" wrapText="1" readingOrder="1"/>
      <protection locked="0"/>
    </xf>
    <xf numFmtId="10" fontId="11" fillId="0" borderId="1" xfId="21" applyNumberFormat="1" applyFont="1" applyFill="1" applyBorder="1" applyAlignment="1" applyProtection="1">
      <alignment horizontal="center" vertical="center" wrapText="1" readingOrder="1"/>
      <protection/>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0" fontId="3" fillId="3" borderId="1" xfId="0" applyFont="1" applyFill="1" applyBorder="1" applyAlignment="1">
      <alignment horizontal="center" vertical="top" wrapText="1"/>
    </xf>
    <xf numFmtId="0" fontId="0" fillId="0" borderId="1" xfId="0" applyBorder="1" applyAlignment="1" applyProtection="1">
      <alignment horizontal="justify" vertical="center" wrapText="1"/>
      <protection locked="0"/>
    </xf>
    <xf numFmtId="0" fontId="0" fillId="10" borderId="1" xfId="0" applyFill="1" applyBorder="1" applyAlignment="1">
      <alignment horizontal="center"/>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13" fillId="2" borderId="1" xfId="0" applyFont="1" applyFill="1" applyBorder="1" applyAlignment="1">
      <alignment horizontal="center" vertical="center" wrapText="1" readingOrder="1"/>
    </xf>
    <xf numFmtId="0" fontId="7" fillId="7" borderId="1" xfId="0" applyFont="1" applyFill="1" applyBorder="1" applyAlignment="1">
      <alignment horizontal="center" vertical="center"/>
    </xf>
    <xf numFmtId="0" fontId="33" fillId="0" borderId="1" xfId="0" applyFont="1" applyBorder="1" applyAlignment="1" applyProtection="1">
      <alignment horizontal="justify" vertical="center" wrapText="1"/>
      <protection locked="0"/>
    </xf>
    <xf numFmtId="4" fontId="11" fillId="0" borderId="1" xfId="0" applyNumberFormat="1" applyFont="1"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10" fontId="11" fillId="5" borderId="1" xfId="21" applyNumberFormat="1" applyFont="1" applyFill="1" applyBorder="1" applyAlignment="1" applyProtection="1">
      <alignment horizontal="center" vertical="center" wrapText="1" readingOrder="1"/>
      <protection/>
    </xf>
    <xf numFmtId="0" fontId="0" fillId="0" borderId="1" xfId="0" applyFill="1" applyBorder="1" applyAlignment="1" applyProtection="1">
      <alignment horizontal="justify" vertical="center" wrapText="1"/>
      <protection locked="0"/>
    </xf>
    <xf numFmtId="0" fontId="20" fillId="0" borderId="1"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cellXfs>
  <cellStyles count="8">
    <cellStyle name="Normal" xfId="0"/>
    <cellStyle name="Percent" xfId="15"/>
    <cellStyle name="Currency" xfId="16"/>
    <cellStyle name="Currency [0]" xfId="17"/>
    <cellStyle name="Comma" xfId="18"/>
    <cellStyle name="Comma [0]" xfId="19"/>
    <cellStyle name="Millares" xfId="20"/>
    <cellStyle name="Porcentaje" xfId="21"/>
  </cellStyles>
  <dxfs count="60">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border>
      <protection hidden="1" locked="0"/>
    </dxf>
    <dxf>
      <font>
        <b/>
        <i val="0"/>
        <u val="none"/>
        <strike val="0"/>
        <sz val="9"/>
        <name val="Calibri"/>
        <family val="2"/>
        <color auto="1"/>
        <condense val="0"/>
        <extend val="0"/>
      </font>
      <numFmt numFmtId="166" formatCode="[$-10409]#,##0.00;\-#,##0.00"/>
      <fill>
        <patternFill patternType="none"/>
      </fill>
      <alignment horizontal="right" vertical="center" textRotation="0" wrapText="1" shrinkToFit="1" readingOrder="0"/>
      <border>
        <lef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right"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right style="thin"/>
      </border>
      <protection hidden="1" locked="0"/>
    </dxf>
    <dxf>
      <font>
        <b val="0"/>
        <i val="0"/>
        <u val="none"/>
        <strike val="0"/>
        <sz val="9"/>
        <name val="Calibri"/>
        <family val="2"/>
        <color theme="1"/>
        <condense val="0"/>
        <extend val="0"/>
      </font>
      <numFmt numFmtId="178" formatCode="General"/>
      <fill>
        <patternFill patternType="none"/>
      </fill>
      <alignment horizontal="center" vertical="center" textRotation="0" wrapText="1" shrinkToFit="1" readingOrder="0"/>
      <border>
        <right style="thin"/>
      </border>
      <protection hidden="1" locked="0"/>
    </dxf>
    <dxf>
      <font>
        <b val="0"/>
        <i val="0"/>
        <u val="none"/>
        <strike val="0"/>
        <sz val="9"/>
        <name val="Calibri"/>
        <family val="2"/>
        <color theme="1"/>
        <condense val="0"/>
        <extend val="0"/>
      </font>
      <numFmt numFmtId="178" formatCode="General"/>
      <fill>
        <patternFill patternType="none"/>
      </fill>
      <alignment horizontal="left"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0"/>
      <border>
        <lef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right style="thin"/>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right style="thin"/>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9" formatCode="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numFmt numFmtId="168" formatCode="_(* #,##0_);_(* \(#,##0\);_(* &quot;-&quot;??_);_(@_)"/>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protection hidden="1" locked="0"/>
    </dxf>
    <dxf>
      <font>
        <b val="0"/>
        <i val="0"/>
        <u val="none"/>
        <strike val="0"/>
        <sz val="9"/>
        <name val="Calibri"/>
        <family val="2"/>
        <color auto="1"/>
        <condense val="0"/>
        <extend val="0"/>
      </font>
      <numFmt numFmtId="178" formatCode="General"/>
      <fill>
        <patternFill patternType="none"/>
      </fill>
      <alignment horizontal="general"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u val="none"/>
        <strike val="0"/>
        <sz val="9"/>
        <name val="Calibri"/>
        <family val="2"/>
        <color auto="1"/>
      </font>
      <numFmt numFmtId="178" formatCode="General"/>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1"/>
      <border>
        <left style="thin"/>
        <right/>
        <top style="thin"/>
        <bottom style="thin"/>
        <vertical style="thin"/>
        <horizontal style="thin"/>
      </border>
      <protection hidden="1" locked="0"/>
    </dxf>
    <dxf>
      <font>
        <b val="0"/>
        <i val="0"/>
        <u val="none"/>
        <strike val="0"/>
        <sz val="9"/>
        <name val="Calibri"/>
        <family val="2"/>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vertical style="thin"/>
        <horizontal style="thin"/>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59" dataDxfId="57" tableBorderDxfId="56" headerRowBorderDxfId="58"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calculatedColumnFormula>+Tabla1[[#This Row],[Física 
(E)]]/Tabla1[[#This Row],[Física
(C)]]</calculatedColumnFormula>
    </tableColumn>
    <tableColumn id="8"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50:J59" totalsRowShown="0" headerRowDxfId="44" dataDxfId="42" tableBorderDxfId="41" headerRowBorderDxfId="43"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+Tabla13[[#This Row],[Física 
(E)]]/Tabla13[[#This Row],[Física
(C)]]</calculatedColumnFormula>
    </tableColumn>
    <tableColumn id="8"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52:J154" totalsRowShown="0" headerRowDxfId="29" dataDxfId="27" tableBorderDxfId="26" headerRowBorderDxfId="28"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tableColumn id="8" name="Financiero _x000A_(%) _x000A_H=F/D" dataDxfId="15"/>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84:J185" totalsRowShown="0" headerRowDxfId="14" dataDxfId="12" tableBorderDxfId="11" headerRowBorderDxfId="13"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+Tabla145[[#This Row],[Física 
(E)]]/Tabla145[[#This Row],[Física
(C)]]</calculatedColumnFormula>
    </tableColumn>
    <tableColumn id="8" name="Financiero _x000A_(%) _x000A_H=F/D" dataDxfId="0">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7"/>
  <sheetViews>
    <sheetView tabSelected="1" view="pageBreakPreview" zoomScaleSheetLayoutView="100" workbookViewId="0" topLeftCell="A130">
      <selection activeCell="B100" sqref="B100:J100"/>
    </sheetView>
  </sheetViews>
  <sheetFormatPr defaultColWidth="11.421875" defaultRowHeight="15"/>
  <cols>
    <col min="1" max="1" width="27.7109375" style="1" customWidth="1"/>
    <col min="2" max="2" width="20.00390625" style="1" customWidth="1"/>
    <col min="3" max="3" width="17.57421875" style="1" customWidth="1"/>
    <col min="4" max="4" width="17.8515625" style="1" customWidth="1"/>
    <col min="5" max="5" width="12.7109375" style="1" customWidth="1"/>
    <col min="6" max="6" width="14.8515625" style="1" customWidth="1"/>
    <col min="7" max="7" width="12.7109375" style="1" customWidth="1"/>
    <col min="8" max="8" width="18.140625" style="1" customWidth="1"/>
    <col min="9" max="9" width="12.7109375" style="1" customWidth="1"/>
    <col min="10" max="10" width="14.8515625" style="1" customWidth="1"/>
    <col min="11" max="11" width="5.421875" style="1" customWidth="1"/>
    <col min="12" max="12" width="10.00390625" style="0" customWidth="1"/>
    <col min="14" max="14" width="13.140625" style="0" bestFit="1" customWidth="1"/>
    <col min="15" max="17" width="11.7109375" style="0" bestFit="1" customWidth="1"/>
  </cols>
  <sheetData>
    <row r="1" spans="1:11" ht="36.75" customHeight="1">
      <c r="A1" s="120"/>
      <c r="B1" s="123" t="s">
        <v>122</v>
      </c>
      <c r="C1" s="123"/>
      <c r="D1" s="123"/>
      <c r="E1" s="123"/>
      <c r="F1" s="123"/>
      <c r="G1" s="123"/>
      <c r="H1" s="123"/>
      <c r="I1" s="123"/>
      <c r="J1" s="123"/>
      <c r="K1" s="24"/>
    </row>
    <row r="2" spans="1:11" ht="36" customHeight="1">
      <c r="A2" s="120"/>
      <c r="B2" s="124" t="s">
        <v>0</v>
      </c>
      <c r="C2" s="124"/>
      <c r="D2" s="124" t="s">
        <v>1</v>
      </c>
      <c r="E2" s="124"/>
      <c r="F2" s="124"/>
      <c r="G2" s="124"/>
      <c r="H2" s="124"/>
      <c r="I2" s="21" t="s">
        <v>2</v>
      </c>
      <c r="J2" s="21" t="s">
        <v>3</v>
      </c>
      <c r="K2" s="24"/>
    </row>
    <row r="3" spans="1:11" ht="21">
      <c r="A3" s="10"/>
      <c r="B3" s="125" t="s">
        <v>4</v>
      </c>
      <c r="C3" s="125"/>
      <c r="D3" s="125"/>
      <c r="E3" s="125"/>
      <c r="F3" s="125"/>
      <c r="G3" s="125"/>
      <c r="H3" s="125"/>
      <c r="I3" s="11"/>
      <c r="J3" s="22"/>
      <c r="K3" s="24"/>
    </row>
    <row r="4" spans="1:11" ht="15">
      <c r="A4" s="126"/>
      <c r="B4" s="126"/>
      <c r="C4" s="126"/>
      <c r="D4" s="126"/>
      <c r="E4" s="126"/>
      <c r="F4" s="126"/>
      <c r="G4" s="126"/>
      <c r="H4" s="126"/>
      <c r="I4" s="126"/>
      <c r="J4" s="126"/>
      <c r="K4" s="24"/>
    </row>
    <row r="5" spans="1:11" ht="3" customHeight="1">
      <c r="A5" s="122"/>
      <c r="B5" s="122"/>
      <c r="C5" s="122"/>
      <c r="D5" s="122"/>
      <c r="E5" s="122"/>
      <c r="F5" s="122"/>
      <c r="G5" s="122"/>
      <c r="H5" s="122"/>
      <c r="I5" s="122"/>
      <c r="J5" s="122"/>
      <c r="K5" s="24"/>
    </row>
    <row r="6" spans="1:11" ht="15.75">
      <c r="A6" s="93" t="s">
        <v>116</v>
      </c>
      <c r="B6" s="93"/>
      <c r="C6" s="93"/>
      <c r="D6" s="93"/>
      <c r="E6" s="93"/>
      <c r="F6" s="93"/>
      <c r="G6" s="93"/>
      <c r="H6" s="93"/>
      <c r="I6" s="93"/>
      <c r="J6" s="93"/>
      <c r="K6" s="24"/>
    </row>
    <row r="7" spans="1:11" ht="15.75">
      <c r="A7" s="90" t="s">
        <v>5</v>
      </c>
      <c r="B7" s="90"/>
      <c r="C7" s="90"/>
      <c r="D7" s="90"/>
      <c r="E7" s="90"/>
      <c r="F7" s="90"/>
      <c r="G7" s="90"/>
      <c r="H7" s="90"/>
      <c r="I7" s="90"/>
      <c r="J7" s="90"/>
      <c r="K7" s="24"/>
    </row>
    <row r="8" spans="1:11" ht="15">
      <c r="A8" s="2" t="s">
        <v>6</v>
      </c>
      <c r="B8" s="113" t="s">
        <v>51</v>
      </c>
      <c r="C8" s="113"/>
      <c r="D8" s="113"/>
      <c r="E8" s="113"/>
      <c r="F8" s="113"/>
      <c r="G8" s="113"/>
      <c r="H8" s="113"/>
      <c r="I8" s="113"/>
      <c r="J8" s="113"/>
      <c r="K8" s="24"/>
    </row>
    <row r="9" spans="1:11" ht="15" customHeight="1">
      <c r="A9" s="5" t="s">
        <v>35</v>
      </c>
      <c r="B9" s="113" t="s">
        <v>52</v>
      </c>
      <c r="C9" s="113"/>
      <c r="D9" s="113"/>
      <c r="E9" s="113"/>
      <c r="F9" s="113"/>
      <c r="G9" s="113"/>
      <c r="H9" s="113"/>
      <c r="I9" s="113"/>
      <c r="J9" s="113"/>
      <c r="K9" s="24"/>
    </row>
    <row r="10" spans="1:11" ht="15">
      <c r="A10" s="5" t="s">
        <v>36</v>
      </c>
      <c r="B10" s="113" t="s">
        <v>53</v>
      </c>
      <c r="C10" s="113"/>
      <c r="D10" s="113"/>
      <c r="E10" s="113"/>
      <c r="F10" s="113"/>
      <c r="G10" s="113"/>
      <c r="H10" s="113"/>
      <c r="I10" s="113"/>
      <c r="J10" s="113"/>
      <c r="K10" s="24"/>
    </row>
    <row r="11" spans="1:13" ht="39.75" customHeight="1">
      <c r="A11" s="2" t="s">
        <v>7</v>
      </c>
      <c r="B11" s="105" t="s">
        <v>49</v>
      </c>
      <c r="C11" s="114"/>
      <c r="D11" s="114"/>
      <c r="E11" s="114"/>
      <c r="F11" s="114"/>
      <c r="G11" s="114"/>
      <c r="H11" s="114"/>
      <c r="I11" s="114"/>
      <c r="J11" s="114"/>
      <c r="M11" s="46"/>
    </row>
    <row r="12" spans="1:10" ht="54" customHeight="1">
      <c r="A12" s="2" t="s">
        <v>8</v>
      </c>
      <c r="B12" s="105" t="s">
        <v>94</v>
      </c>
      <c r="C12" s="114"/>
      <c r="D12" s="114"/>
      <c r="E12" s="114"/>
      <c r="F12" s="114"/>
      <c r="G12" s="114"/>
      <c r="H12" s="114"/>
      <c r="I12" s="114"/>
      <c r="J12" s="114"/>
    </row>
    <row r="13" spans="1:10" ht="15.75">
      <c r="A13" s="93" t="s">
        <v>9</v>
      </c>
      <c r="B13" s="93"/>
      <c r="C13" s="93"/>
      <c r="D13" s="93"/>
      <c r="E13" s="93"/>
      <c r="F13" s="93"/>
      <c r="G13" s="93"/>
      <c r="H13" s="93"/>
      <c r="I13" s="93"/>
      <c r="J13" s="93"/>
    </row>
    <row r="14" spans="1:10" ht="27.75" customHeight="1">
      <c r="A14" s="2" t="s">
        <v>10</v>
      </c>
      <c r="B14" s="6">
        <v>3</v>
      </c>
      <c r="C14" s="115" t="str">
        <f>_xlfn.IFERROR(VLOOKUP(B14,'[1]Validacion datos'!A2:B5,2,FALSE),"")</f>
        <v>DESARROLLO PRODUCTIVO</v>
      </c>
      <c r="D14" s="115"/>
      <c r="E14" s="115"/>
      <c r="F14" s="115"/>
      <c r="G14" s="115"/>
      <c r="H14" s="115"/>
      <c r="I14" s="115"/>
      <c r="J14" s="115"/>
    </row>
    <row r="15" spans="1:10" ht="31.5" customHeight="1">
      <c r="A15" s="2" t="s">
        <v>11</v>
      </c>
      <c r="B15" s="4">
        <v>3.5</v>
      </c>
      <c r="C15" s="115" t="str">
        <f>_xlfn.IFERROR(VLOOKUP(B15,'[1]Validacion datos'!A8:B26,2,FALSE),"")</f>
        <v>Estructura productiva sectorial y territorialmente adecuada, integrada competitivamente a la economía global y que aprovecha las oportunidades del mercado local.</v>
      </c>
      <c r="D15" s="115"/>
      <c r="E15" s="115"/>
      <c r="F15" s="115"/>
      <c r="G15" s="115"/>
      <c r="H15" s="115"/>
      <c r="I15" s="115"/>
      <c r="J15" s="115"/>
    </row>
    <row r="16" spans="1:10" ht="40.5" customHeight="1">
      <c r="A16" s="2" t="s">
        <v>12</v>
      </c>
      <c r="B16" s="4" t="s">
        <v>50</v>
      </c>
      <c r="C16" s="115" t="str">
        <f>_xlfn.IFERROR(VLOOKUP(B16,'[1]Validacion datos'!D8:E64,2,FALSE),"")</f>
        <v>Desarrollar un sector manufacturero articulador del aparato productivo nacional, ambientalmente sostenible e integrado a los mercados globales con creciente escalamiento en las cadenas de valor</v>
      </c>
      <c r="D16" s="115"/>
      <c r="E16" s="115"/>
      <c r="F16" s="115"/>
      <c r="G16" s="115"/>
      <c r="H16" s="115"/>
      <c r="I16" s="115"/>
      <c r="J16" s="115"/>
    </row>
    <row r="17" spans="1:10" ht="20.25" customHeight="1">
      <c r="A17" s="128" t="s">
        <v>13</v>
      </c>
      <c r="B17" s="128"/>
      <c r="C17" s="128"/>
      <c r="D17" s="128"/>
      <c r="E17" s="128"/>
      <c r="F17" s="128"/>
      <c r="G17" s="128"/>
      <c r="H17" s="128"/>
      <c r="I17" s="128"/>
      <c r="J17" s="128"/>
    </row>
    <row r="18" spans="1:10" ht="23.25" customHeight="1">
      <c r="A18" s="2" t="s">
        <v>14</v>
      </c>
      <c r="B18" s="106" t="s">
        <v>54</v>
      </c>
      <c r="C18" s="106"/>
      <c r="D18" s="106"/>
      <c r="E18" s="106"/>
      <c r="F18" s="106"/>
      <c r="G18" s="106"/>
      <c r="H18" s="106"/>
      <c r="I18" s="106"/>
      <c r="J18" s="106"/>
    </row>
    <row r="19" spans="1:10" ht="51" customHeight="1">
      <c r="A19" s="3" t="s">
        <v>15</v>
      </c>
      <c r="B19" s="105" t="s">
        <v>55</v>
      </c>
      <c r="C19" s="105"/>
      <c r="D19" s="105"/>
      <c r="E19" s="105"/>
      <c r="F19" s="105"/>
      <c r="G19" s="105"/>
      <c r="H19" s="105"/>
      <c r="I19" s="105"/>
      <c r="J19" s="105"/>
    </row>
    <row r="20" spans="1:10" ht="19.5" customHeight="1">
      <c r="A20" s="3" t="s">
        <v>16</v>
      </c>
      <c r="B20" s="105" t="s">
        <v>56</v>
      </c>
      <c r="C20" s="105"/>
      <c r="D20" s="105"/>
      <c r="E20" s="105"/>
      <c r="F20" s="105"/>
      <c r="G20" s="105"/>
      <c r="H20" s="105"/>
      <c r="I20" s="105"/>
      <c r="J20" s="105"/>
    </row>
    <row r="21" spans="1:11" ht="39" customHeight="1">
      <c r="A21" s="57" t="s">
        <v>37</v>
      </c>
      <c r="B21" s="105" t="s">
        <v>123</v>
      </c>
      <c r="C21" s="105"/>
      <c r="D21" s="105"/>
      <c r="E21" s="105"/>
      <c r="F21" s="105"/>
      <c r="G21" s="105"/>
      <c r="H21" s="105"/>
      <c r="I21" s="105"/>
      <c r="J21" s="105"/>
      <c r="K21" s="24"/>
    </row>
    <row r="22" spans="1:10" ht="15.75">
      <c r="A22" s="93" t="s">
        <v>17</v>
      </c>
      <c r="B22" s="93"/>
      <c r="C22" s="93"/>
      <c r="D22" s="93"/>
      <c r="E22" s="93"/>
      <c r="F22" s="93"/>
      <c r="G22" s="93"/>
      <c r="H22" s="93"/>
      <c r="I22" s="93"/>
      <c r="J22" s="93"/>
    </row>
    <row r="23" spans="1:12" ht="15.75">
      <c r="A23" s="90" t="s">
        <v>18</v>
      </c>
      <c r="B23" s="90"/>
      <c r="C23" s="90"/>
      <c r="D23" s="90"/>
      <c r="E23" s="90"/>
      <c r="F23" s="90"/>
      <c r="G23" s="90"/>
      <c r="H23" s="90"/>
      <c r="I23" s="90"/>
      <c r="J23" s="90"/>
      <c r="K23" s="24"/>
      <c r="L23" s="25"/>
    </row>
    <row r="24" spans="1:10" ht="15" customHeight="1">
      <c r="A24" s="127" t="s">
        <v>19</v>
      </c>
      <c r="B24" s="127"/>
      <c r="C24" s="127" t="s">
        <v>20</v>
      </c>
      <c r="D24" s="127"/>
      <c r="E24" s="127"/>
      <c r="F24" s="127" t="s">
        <v>21</v>
      </c>
      <c r="G24" s="127"/>
      <c r="H24" s="127"/>
      <c r="I24" s="127" t="s">
        <v>22</v>
      </c>
      <c r="J24" s="127"/>
    </row>
    <row r="25" spans="1:10" ht="19.5" customHeight="1">
      <c r="A25" s="116">
        <v>132720656</v>
      </c>
      <c r="B25" s="116"/>
      <c r="C25" s="116">
        <v>135630656</v>
      </c>
      <c r="D25" s="116"/>
      <c r="E25" s="116"/>
      <c r="F25" s="116">
        <v>19864303.77</v>
      </c>
      <c r="G25" s="116"/>
      <c r="H25" s="116"/>
      <c r="I25" s="117">
        <f>F25/C25</f>
        <v>0.14645880478525444</v>
      </c>
      <c r="J25" s="117"/>
    </row>
    <row r="26" spans="1:11" ht="15.75">
      <c r="A26" s="90" t="s">
        <v>23</v>
      </c>
      <c r="B26" s="90"/>
      <c r="C26" s="90"/>
      <c r="D26" s="90"/>
      <c r="E26" s="90"/>
      <c r="F26" s="90"/>
      <c r="G26" s="90"/>
      <c r="H26" s="90"/>
      <c r="I26" s="90"/>
      <c r="J26" s="90"/>
      <c r="K26" s="24"/>
    </row>
    <row r="27" spans="1:10" ht="15">
      <c r="A27" s="26"/>
      <c r="B27" s="26"/>
      <c r="C27" s="118" t="s">
        <v>48</v>
      </c>
      <c r="D27" s="119"/>
      <c r="E27" s="118" t="s">
        <v>46</v>
      </c>
      <c r="F27" s="119"/>
      <c r="G27" s="118" t="s">
        <v>47</v>
      </c>
      <c r="H27" s="118"/>
      <c r="I27" s="118" t="s">
        <v>24</v>
      </c>
      <c r="J27" s="119"/>
    </row>
    <row r="28" spans="1:10" ht="38.25">
      <c r="A28" s="12" t="s">
        <v>25</v>
      </c>
      <c r="B28" s="12" t="s">
        <v>26</v>
      </c>
      <c r="C28" s="12" t="s">
        <v>38</v>
      </c>
      <c r="D28" s="12" t="s">
        <v>39</v>
      </c>
      <c r="E28" s="12" t="s">
        <v>40</v>
      </c>
      <c r="F28" s="12" t="s">
        <v>41</v>
      </c>
      <c r="G28" s="12" t="s">
        <v>42</v>
      </c>
      <c r="H28" s="12" t="s">
        <v>43</v>
      </c>
      <c r="I28" s="12" t="s">
        <v>44</v>
      </c>
      <c r="J28" s="12" t="s">
        <v>45</v>
      </c>
    </row>
    <row r="29" spans="1:12" ht="72.75" customHeight="1">
      <c r="A29" s="58" t="s">
        <v>85</v>
      </c>
      <c r="B29" s="40" t="s">
        <v>58</v>
      </c>
      <c r="C29" s="59">
        <v>120</v>
      </c>
      <c r="D29" s="60">
        <v>75779700</v>
      </c>
      <c r="E29" s="59">
        <v>0</v>
      </c>
      <c r="F29" s="61">
        <v>18136897</v>
      </c>
      <c r="G29" s="59">
        <v>0</v>
      </c>
      <c r="H29" s="62">
        <v>11369230.75</v>
      </c>
      <c r="I29" s="34" t="s">
        <v>73</v>
      </c>
      <c r="J29" s="53">
        <f>+#REF!/#REF!</f>
        <v>0.6268564435250418</v>
      </c>
      <c r="L29" s="33"/>
    </row>
    <row r="30" spans="1:10" ht="21" customHeight="1">
      <c r="A30" s="89" t="s">
        <v>27</v>
      </c>
      <c r="B30" s="89"/>
      <c r="C30" s="89"/>
      <c r="D30" s="89"/>
      <c r="E30" s="89"/>
      <c r="F30" s="89"/>
      <c r="G30" s="89"/>
      <c r="H30" s="89"/>
      <c r="I30" s="89"/>
      <c r="J30" s="89"/>
    </row>
    <row r="31" spans="1:10" ht="17.25" customHeight="1">
      <c r="A31" s="90" t="s">
        <v>28</v>
      </c>
      <c r="B31" s="90"/>
      <c r="C31" s="90"/>
      <c r="D31" s="90"/>
      <c r="E31" s="90"/>
      <c r="F31" s="90"/>
      <c r="G31" s="90"/>
      <c r="H31" s="90"/>
      <c r="I31" s="90"/>
      <c r="J31" s="90"/>
    </row>
    <row r="32" spans="1:10" ht="25.5" customHeight="1">
      <c r="A32" s="9" t="s">
        <v>29</v>
      </c>
      <c r="B32" s="105" t="s">
        <v>85</v>
      </c>
      <c r="C32" s="105"/>
      <c r="D32" s="105"/>
      <c r="E32" s="105"/>
      <c r="F32" s="105"/>
      <c r="G32" s="105"/>
      <c r="H32" s="105"/>
      <c r="I32" s="105"/>
      <c r="J32" s="105"/>
    </row>
    <row r="33" spans="1:12" ht="56.25" customHeight="1">
      <c r="A33" s="9" t="s">
        <v>30</v>
      </c>
      <c r="B33" s="105" t="s">
        <v>57</v>
      </c>
      <c r="C33" s="105"/>
      <c r="D33" s="105"/>
      <c r="E33" s="105"/>
      <c r="F33" s="105"/>
      <c r="G33" s="105"/>
      <c r="H33" s="105"/>
      <c r="I33" s="105"/>
      <c r="J33" s="105"/>
      <c r="L33" s="16"/>
    </row>
    <row r="34" spans="1:10" ht="60.75" customHeight="1">
      <c r="A34" s="9" t="s">
        <v>31</v>
      </c>
      <c r="B34" s="130" t="s">
        <v>127</v>
      </c>
      <c r="C34" s="131"/>
      <c r="D34" s="131"/>
      <c r="E34" s="131"/>
      <c r="F34" s="131"/>
      <c r="G34" s="131"/>
      <c r="H34" s="131"/>
      <c r="I34" s="131"/>
      <c r="J34" s="131"/>
    </row>
    <row r="35" spans="1:10" ht="123.75" customHeight="1">
      <c r="A35" s="9" t="s">
        <v>32</v>
      </c>
      <c r="B35" s="121" t="s">
        <v>151</v>
      </c>
      <c r="C35" s="121"/>
      <c r="D35" s="121"/>
      <c r="E35" s="121"/>
      <c r="F35" s="121"/>
      <c r="G35" s="121"/>
      <c r="H35" s="121"/>
      <c r="I35" s="121"/>
      <c r="J35" s="121"/>
    </row>
    <row r="36" spans="1:10" ht="21" customHeight="1">
      <c r="A36" s="93" t="s">
        <v>33</v>
      </c>
      <c r="B36" s="93"/>
      <c r="C36" s="93"/>
      <c r="D36" s="93"/>
      <c r="E36" s="93"/>
      <c r="F36" s="93"/>
      <c r="G36" s="93"/>
      <c r="H36" s="93"/>
      <c r="I36" s="93"/>
      <c r="J36" s="93"/>
    </row>
    <row r="37" spans="1:10" ht="18" customHeight="1">
      <c r="A37" s="94" t="s">
        <v>34</v>
      </c>
      <c r="B37" s="94"/>
      <c r="C37" s="94"/>
      <c r="D37" s="94"/>
      <c r="E37" s="94"/>
      <c r="F37" s="94"/>
      <c r="G37" s="94"/>
      <c r="H37" s="94"/>
      <c r="I37" s="94"/>
      <c r="J37" s="94"/>
    </row>
    <row r="38" spans="1:10" ht="30.75" customHeight="1">
      <c r="A38" s="95" t="s">
        <v>73</v>
      </c>
      <c r="B38" s="95"/>
      <c r="C38" s="95"/>
      <c r="D38" s="95"/>
      <c r="E38" s="95"/>
      <c r="F38" s="95"/>
      <c r="G38" s="95"/>
      <c r="H38" s="95"/>
      <c r="I38" s="95"/>
      <c r="J38" s="95"/>
    </row>
    <row r="39" spans="1:10" ht="21" customHeight="1">
      <c r="A39" s="128" t="s">
        <v>13</v>
      </c>
      <c r="B39" s="128"/>
      <c r="C39" s="128"/>
      <c r="D39" s="128"/>
      <c r="E39" s="128"/>
      <c r="F39" s="128"/>
      <c r="G39" s="128"/>
      <c r="H39" s="128"/>
      <c r="I39" s="128"/>
      <c r="J39" s="128"/>
    </row>
    <row r="40" spans="1:10" ht="27.75" customHeight="1">
      <c r="A40" s="2" t="s">
        <v>14</v>
      </c>
      <c r="B40" s="106" t="s">
        <v>59</v>
      </c>
      <c r="C40" s="106"/>
      <c r="D40" s="106"/>
      <c r="E40" s="106"/>
      <c r="F40" s="106"/>
      <c r="G40" s="106"/>
      <c r="H40" s="106"/>
      <c r="I40" s="106"/>
      <c r="J40" s="106"/>
    </row>
    <row r="41" spans="1:10" ht="99.75" customHeight="1">
      <c r="A41" s="3" t="s">
        <v>15</v>
      </c>
      <c r="B41" s="121" t="s">
        <v>60</v>
      </c>
      <c r="C41" s="121"/>
      <c r="D41" s="121"/>
      <c r="E41" s="121"/>
      <c r="F41" s="121"/>
      <c r="G41" s="121"/>
      <c r="H41" s="121"/>
      <c r="I41" s="121"/>
      <c r="J41" s="121"/>
    </row>
    <row r="42" spans="1:10" ht="29.25" customHeight="1">
      <c r="A42" s="3" t="s">
        <v>16</v>
      </c>
      <c r="B42" s="121" t="s">
        <v>61</v>
      </c>
      <c r="C42" s="121"/>
      <c r="D42" s="121"/>
      <c r="E42" s="121"/>
      <c r="F42" s="121"/>
      <c r="G42" s="121"/>
      <c r="H42" s="121"/>
      <c r="I42" s="121"/>
      <c r="J42" s="121"/>
    </row>
    <row r="43" spans="1:10" ht="34.5" customHeight="1">
      <c r="A43" s="3" t="s">
        <v>37</v>
      </c>
      <c r="B43" s="129" t="s">
        <v>121</v>
      </c>
      <c r="C43" s="129"/>
      <c r="D43" s="129"/>
      <c r="E43" s="129"/>
      <c r="F43" s="129"/>
      <c r="G43" s="129"/>
      <c r="H43" s="129"/>
      <c r="I43" s="129"/>
      <c r="J43" s="129"/>
    </row>
    <row r="44" spans="1:10" ht="15.75">
      <c r="A44" s="93" t="s">
        <v>17</v>
      </c>
      <c r="B44" s="93"/>
      <c r="C44" s="93"/>
      <c r="D44" s="93"/>
      <c r="E44" s="93"/>
      <c r="F44" s="93"/>
      <c r="G44" s="93"/>
      <c r="H44" s="93"/>
      <c r="I44" s="93"/>
      <c r="J44" s="93"/>
    </row>
    <row r="45" spans="1:10" ht="15.75">
      <c r="A45" s="90" t="s">
        <v>18</v>
      </c>
      <c r="B45" s="90"/>
      <c r="C45" s="90"/>
      <c r="D45" s="90"/>
      <c r="E45" s="90"/>
      <c r="F45" s="90"/>
      <c r="G45" s="90"/>
      <c r="H45" s="90"/>
      <c r="I45" s="90"/>
      <c r="J45" s="90"/>
    </row>
    <row r="46" spans="1:10" ht="15">
      <c r="A46" s="127" t="s">
        <v>19</v>
      </c>
      <c r="B46" s="127"/>
      <c r="C46" s="127" t="s">
        <v>20</v>
      </c>
      <c r="D46" s="127"/>
      <c r="E46" s="127"/>
      <c r="F46" s="127" t="s">
        <v>21</v>
      </c>
      <c r="G46" s="127"/>
      <c r="H46" s="127"/>
      <c r="I46" s="127" t="s">
        <v>22</v>
      </c>
      <c r="J46" s="127"/>
    </row>
    <row r="47" spans="1:13" ht="15.75" customHeight="1">
      <c r="A47" s="116">
        <v>1259876451</v>
      </c>
      <c r="B47" s="116"/>
      <c r="C47" s="116">
        <v>1319849574</v>
      </c>
      <c r="D47" s="116"/>
      <c r="E47" s="116"/>
      <c r="F47" s="116">
        <v>212811179.82</v>
      </c>
      <c r="G47" s="116"/>
      <c r="H47" s="116"/>
      <c r="I47" s="132">
        <f>+F47/C47</f>
        <v>0.1612389654186455</v>
      </c>
      <c r="J47" s="132"/>
      <c r="L47" s="17"/>
      <c r="M47" s="44"/>
    </row>
    <row r="48" spans="1:10" ht="15.75">
      <c r="A48" s="90" t="s">
        <v>23</v>
      </c>
      <c r="B48" s="90"/>
      <c r="C48" s="90"/>
      <c r="D48" s="90"/>
      <c r="E48" s="90"/>
      <c r="F48" s="90"/>
      <c r="G48" s="90"/>
      <c r="H48" s="90"/>
      <c r="I48" s="90"/>
      <c r="J48" s="90"/>
    </row>
    <row r="49" spans="1:10" ht="15">
      <c r="A49" s="26"/>
      <c r="B49" s="26"/>
      <c r="C49" s="118" t="s">
        <v>48</v>
      </c>
      <c r="D49" s="119"/>
      <c r="E49" s="118" t="s">
        <v>46</v>
      </c>
      <c r="F49" s="119"/>
      <c r="G49" s="118" t="s">
        <v>47</v>
      </c>
      <c r="H49" s="118"/>
      <c r="I49" s="118" t="s">
        <v>24</v>
      </c>
      <c r="J49" s="119"/>
    </row>
    <row r="50" spans="1:12" ht="38.25">
      <c r="A50" s="12" t="s">
        <v>25</v>
      </c>
      <c r="B50" s="12" t="s">
        <v>26</v>
      </c>
      <c r="C50" s="12" t="s">
        <v>38</v>
      </c>
      <c r="D50" s="12" t="s">
        <v>39</v>
      </c>
      <c r="E50" s="12" t="s">
        <v>40</v>
      </c>
      <c r="F50" s="12" t="s">
        <v>41</v>
      </c>
      <c r="G50" s="12" t="s">
        <v>42</v>
      </c>
      <c r="H50" s="12" t="s">
        <v>43</v>
      </c>
      <c r="I50" s="12" t="s">
        <v>44</v>
      </c>
      <c r="J50" s="12" t="s">
        <v>45</v>
      </c>
      <c r="L50" s="25"/>
    </row>
    <row r="51" spans="1:12" ht="66.75" customHeight="1">
      <c r="A51" s="68" t="s">
        <v>89</v>
      </c>
      <c r="B51" s="69" t="s">
        <v>117</v>
      </c>
      <c r="C51" s="66">
        <v>0.95</v>
      </c>
      <c r="D51" s="70">
        <v>4975935</v>
      </c>
      <c r="E51" s="71">
        <v>0.95</v>
      </c>
      <c r="F51" s="70">
        <v>1184858</v>
      </c>
      <c r="G51" s="63">
        <v>1</v>
      </c>
      <c r="H51" s="72">
        <v>1211034.3</v>
      </c>
      <c r="I51" s="34">
        <f>+#REF!/#REF!</f>
        <v>1.0526315789473684</v>
      </c>
      <c r="J51" s="34">
        <f>+#REF!/#REF!</f>
        <v>1.0220923519949225</v>
      </c>
      <c r="L51" s="31"/>
    </row>
    <row r="52" spans="1:16" ht="63" customHeight="1">
      <c r="A52" s="68" t="s">
        <v>83</v>
      </c>
      <c r="B52" s="69" t="s">
        <v>118</v>
      </c>
      <c r="C52" s="66">
        <v>0.95</v>
      </c>
      <c r="D52" s="70">
        <v>12465600</v>
      </c>
      <c r="E52" s="71">
        <v>0.95</v>
      </c>
      <c r="F52" s="72">
        <v>2952437</v>
      </c>
      <c r="G52" s="63">
        <v>1</v>
      </c>
      <c r="H52" s="72">
        <v>1286013.25</v>
      </c>
      <c r="I52" s="34">
        <f>+#REF!/#REF!</f>
        <v>1.0526315789473684</v>
      </c>
      <c r="J52" s="73">
        <f>+#REF!/#REF!</f>
        <v>0.43557686412953095</v>
      </c>
      <c r="L52" s="36"/>
      <c r="O52" s="25"/>
      <c r="P52" s="56"/>
    </row>
    <row r="53" spans="1:18" ht="51" customHeight="1">
      <c r="A53" s="74" t="s">
        <v>102</v>
      </c>
      <c r="B53" s="69" t="s">
        <v>81</v>
      </c>
      <c r="C53" s="67">
        <v>12</v>
      </c>
      <c r="D53" s="70">
        <v>21224536</v>
      </c>
      <c r="E53" s="64">
        <v>3</v>
      </c>
      <c r="F53" s="72">
        <v>5093634</v>
      </c>
      <c r="G53" s="64">
        <v>3</v>
      </c>
      <c r="H53" s="72">
        <v>3719011.52</v>
      </c>
      <c r="I53" s="34">
        <f>+#REF!/#REF!</f>
        <v>1</v>
      </c>
      <c r="J53" s="34">
        <f>+#REF!/#REF!</f>
        <v>0.7301293182823894</v>
      </c>
      <c r="L53" s="31"/>
      <c r="N53" s="54"/>
      <c r="O53" s="25"/>
      <c r="P53" s="55"/>
      <c r="Q53" s="25"/>
      <c r="R53" s="54"/>
    </row>
    <row r="54" spans="1:12" ht="61.5" customHeight="1">
      <c r="A54" s="74" t="s">
        <v>103</v>
      </c>
      <c r="B54" s="69" t="s">
        <v>119</v>
      </c>
      <c r="C54" s="66">
        <v>0.6</v>
      </c>
      <c r="D54" s="70">
        <v>15262444</v>
      </c>
      <c r="E54" s="66">
        <v>0.6</v>
      </c>
      <c r="F54" s="72">
        <v>3680173</v>
      </c>
      <c r="G54" s="63">
        <v>0.76</v>
      </c>
      <c r="H54" s="72">
        <v>3414289.6</v>
      </c>
      <c r="I54" s="34">
        <f>+#REF!/#REF!</f>
        <v>1.2666666666666668</v>
      </c>
      <c r="J54" s="34">
        <f>+#REF!/#REF!</f>
        <v>0.927752472506048</v>
      </c>
      <c r="L54" s="31"/>
    </row>
    <row r="55" spans="1:12" ht="48.75" customHeight="1">
      <c r="A55" s="74" t="s">
        <v>106</v>
      </c>
      <c r="B55" s="69" t="s">
        <v>120</v>
      </c>
      <c r="C55" s="67">
        <v>1240</v>
      </c>
      <c r="D55" s="70">
        <v>9201442</v>
      </c>
      <c r="E55" s="64">
        <v>375</v>
      </c>
      <c r="F55" s="72">
        <v>2196610</v>
      </c>
      <c r="G55" s="64">
        <v>156</v>
      </c>
      <c r="H55" s="70">
        <v>1224825.8</v>
      </c>
      <c r="I55" s="34">
        <f>+#REF!/#REF!</f>
        <v>0.416</v>
      </c>
      <c r="J55" s="34">
        <f>+#REF!/#REF!</f>
        <v>0.5575982081480099</v>
      </c>
      <c r="L55" s="31"/>
    </row>
    <row r="56" spans="1:12" s="38" customFormat="1" ht="65.25" customHeight="1">
      <c r="A56" s="74" t="s">
        <v>104</v>
      </c>
      <c r="B56" s="69" t="s">
        <v>76</v>
      </c>
      <c r="C56" s="67">
        <v>4065</v>
      </c>
      <c r="D56" s="70">
        <v>273000000</v>
      </c>
      <c r="E56" s="65">
        <v>1016</v>
      </c>
      <c r="F56" s="72">
        <v>64883557</v>
      </c>
      <c r="G56" s="65">
        <v>1841</v>
      </c>
      <c r="H56" s="72">
        <v>60237541.53</v>
      </c>
      <c r="I56" s="34">
        <f>+#REF!/#REF!</f>
        <v>1.812007874015748</v>
      </c>
      <c r="J56" s="34">
        <f>+#REF!/#REF!</f>
        <v>0.9283945627395243</v>
      </c>
      <c r="K56" s="37"/>
      <c r="L56" s="32"/>
    </row>
    <row r="57" spans="1:12" ht="51" customHeight="1">
      <c r="A57" s="74" t="s">
        <v>126</v>
      </c>
      <c r="B57" s="69" t="s">
        <v>82</v>
      </c>
      <c r="C57" s="66">
        <v>1</v>
      </c>
      <c r="D57" s="70">
        <v>19808666</v>
      </c>
      <c r="E57" s="66">
        <v>1</v>
      </c>
      <c r="F57" s="72">
        <v>4753416</v>
      </c>
      <c r="G57" s="66">
        <v>1</v>
      </c>
      <c r="H57" s="72">
        <v>3539724.75</v>
      </c>
      <c r="I57" s="34">
        <f>+#REF!/#REF!</f>
        <v>1</v>
      </c>
      <c r="J57" s="34">
        <f>+#REF!/#REF!</f>
        <v>0.7446696754502447</v>
      </c>
      <c r="L57" s="31"/>
    </row>
    <row r="58" spans="1:12" ht="57" customHeight="1">
      <c r="A58" s="74" t="s">
        <v>79</v>
      </c>
      <c r="B58" s="69" t="s">
        <v>80</v>
      </c>
      <c r="C58" s="67">
        <v>390</v>
      </c>
      <c r="D58" s="70">
        <v>477909854</v>
      </c>
      <c r="E58" s="67">
        <v>75</v>
      </c>
      <c r="F58" s="72">
        <v>112139837</v>
      </c>
      <c r="G58" s="67">
        <v>75</v>
      </c>
      <c r="H58" s="72">
        <v>115259896.91</v>
      </c>
      <c r="I58" s="34">
        <f>+#REF!/#REF!</f>
        <v>1</v>
      </c>
      <c r="J58" s="34">
        <f>+#REF!/#REF!</f>
        <v>1.0278229395856888</v>
      </c>
      <c r="L58" s="31"/>
    </row>
    <row r="59" spans="1:12" ht="52.5" customHeight="1">
      <c r="A59" s="75" t="s">
        <v>105</v>
      </c>
      <c r="B59" s="39" t="s">
        <v>75</v>
      </c>
      <c r="C59" s="43">
        <v>1180</v>
      </c>
      <c r="D59" s="70">
        <v>28535446</v>
      </c>
      <c r="E59" s="43">
        <v>275</v>
      </c>
      <c r="F59" s="72">
        <v>6759797</v>
      </c>
      <c r="G59" s="43">
        <v>529</v>
      </c>
      <c r="H59" s="72">
        <v>6215900.87</v>
      </c>
      <c r="I59" s="34">
        <f>+#REF!/#REF!</f>
        <v>1.9236363636363636</v>
      </c>
      <c r="J59" s="34">
        <f>+#REF!/#REF!</f>
        <v>0.9195395764103567</v>
      </c>
      <c r="L59" s="31"/>
    </row>
    <row r="60" spans="1:10" ht="15.75">
      <c r="A60" s="89" t="s">
        <v>27</v>
      </c>
      <c r="B60" s="89"/>
      <c r="C60" s="89"/>
      <c r="D60" s="89"/>
      <c r="E60" s="89"/>
      <c r="F60" s="89"/>
      <c r="G60" s="89"/>
      <c r="H60" s="89"/>
      <c r="I60" s="89"/>
      <c r="J60" s="89"/>
    </row>
    <row r="61" spans="1:10" ht="21.75" customHeight="1">
      <c r="A61" s="90" t="s">
        <v>28</v>
      </c>
      <c r="B61" s="90"/>
      <c r="C61" s="90"/>
      <c r="D61" s="90"/>
      <c r="E61" s="90"/>
      <c r="F61" s="90"/>
      <c r="G61" s="90"/>
      <c r="H61" s="90"/>
      <c r="I61" s="90"/>
      <c r="J61" s="90"/>
    </row>
    <row r="62" spans="1:10" ht="24" customHeight="1">
      <c r="A62" s="9" t="s">
        <v>29</v>
      </c>
      <c r="B62" s="105" t="s">
        <v>89</v>
      </c>
      <c r="C62" s="105"/>
      <c r="D62" s="105"/>
      <c r="E62" s="105"/>
      <c r="F62" s="105"/>
      <c r="G62" s="105"/>
      <c r="H62" s="105"/>
      <c r="I62" s="105"/>
      <c r="J62" s="105"/>
    </row>
    <row r="63" spans="1:13" ht="41.25" customHeight="1">
      <c r="A63" s="9" t="s">
        <v>30</v>
      </c>
      <c r="B63" s="105" t="s">
        <v>115</v>
      </c>
      <c r="C63" s="105"/>
      <c r="D63" s="105"/>
      <c r="E63" s="105"/>
      <c r="F63" s="105"/>
      <c r="G63" s="105"/>
      <c r="H63" s="105"/>
      <c r="I63" s="105"/>
      <c r="J63" s="105"/>
      <c r="L63" s="135"/>
      <c r="M63" s="135"/>
    </row>
    <row r="64" spans="1:10" ht="64.5" customHeight="1">
      <c r="A64" s="9" t="s">
        <v>31</v>
      </c>
      <c r="B64" s="105" t="s">
        <v>128</v>
      </c>
      <c r="C64" s="105"/>
      <c r="D64" s="105"/>
      <c r="E64" s="105"/>
      <c r="F64" s="105"/>
      <c r="G64" s="105"/>
      <c r="H64" s="105"/>
      <c r="I64" s="105"/>
      <c r="J64" s="105"/>
    </row>
    <row r="65" spans="1:10" ht="62.25" customHeight="1">
      <c r="A65" s="9" t="s">
        <v>32</v>
      </c>
      <c r="B65" s="105" t="s">
        <v>140</v>
      </c>
      <c r="C65" s="105"/>
      <c r="D65" s="105"/>
      <c r="E65" s="105"/>
      <c r="F65" s="105"/>
      <c r="G65" s="105"/>
      <c r="H65" s="105"/>
      <c r="I65" s="105"/>
      <c r="J65" s="105"/>
    </row>
    <row r="66" spans="1:10" ht="15.75">
      <c r="A66" s="93" t="s">
        <v>33</v>
      </c>
      <c r="B66" s="93"/>
      <c r="C66" s="93"/>
      <c r="D66" s="93"/>
      <c r="E66" s="93"/>
      <c r="F66" s="93"/>
      <c r="G66" s="93"/>
      <c r="H66" s="93"/>
      <c r="I66" s="93"/>
      <c r="J66" s="93"/>
    </row>
    <row r="67" spans="1:10" ht="15.75">
      <c r="A67" s="94" t="s">
        <v>34</v>
      </c>
      <c r="B67" s="94"/>
      <c r="C67" s="94"/>
      <c r="D67" s="94"/>
      <c r="E67" s="94"/>
      <c r="F67" s="94"/>
      <c r="G67" s="94"/>
      <c r="H67" s="94"/>
      <c r="I67" s="94"/>
      <c r="J67" s="94"/>
    </row>
    <row r="68" spans="1:10" ht="31.5" customHeight="1">
      <c r="A68" s="95" t="s">
        <v>73</v>
      </c>
      <c r="B68" s="95"/>
      <c r="C68" s="95"/>
      <c r="D68" s="95"/>
      <c r="E68" s="95"/>
      <c r="F68" s="95"/>
      <c r="G68" s="95"/>
      <c r="H68" s="95"/>
      <c r="I68" s="95"/>
      <c r="J68" s="95"/>
    </row>
    <row r="69" spans="1:10" ht="15.75">
      <c r="A69" s="89" t="s">
        <v>27</v>
      </c>
      <c r="B69" s="89"/>
      <c r="C69" s="89"/>
      <c r="D69" s="89"/>
      <c r="E69" s="89"/>
      <c r="F69" s="89"/>
      <c r="G69" s="89"/>
      <c r="H69" s="89"/>
      <c r="I69" s="89"/>
      <c r="J69" s="89"/>
    </row>
    <row r="70" spans="1:10" ht="20.25" customHeight="1">
      <c r="A70" s="90" t="s">
        <v>28</v>
      </c>
      <c r="B70" s="90"/>
      <c r="C70" s="90"/>
      <c r="D70" s="90"/>
      <c r="E70" s="90"/>
      <c r="F70" s="90"/>
      <c r="G70" s="90"/>
      <c r="H70" s="90"/>
      <c r="I70" s="90"/>
      <c r="J70" s="90"/>
    </row>
    <row r="71" spans="1:10" ht="24.75" customHeight="1">
      <c r="A71" s="9" t="s">
        <v>29</v>
      </c>
      <c r="B71" s="105" t="s">
        <v>88</v>
      </c>
      <c r="C71" s="105"/>
      <c r="D71" s="105"/>
      <c r="E71" s="105"/>
      <c r="F71" s="105"/>
      <c r="G71" s="105"/>
      <c r="H71" s="105"/>
      <c r="I71" s="105"/>
      <c r="J71" s="105"/>
    </row>
    <row r="72" spans="1:12" ht="75.75" customHeight="1">
      <c r="A72" s="9" t="s">
        <v>30</v>
      </c>
      <c r="B72" s="105" t="s">
        <v>70</v>
      </c>
      <c r="C72" s="105"/>
      <c r="D72" s="105"/>
      <c r="E72" s="105"/>
      <c r="F72" s="105"/>
      <c r="G72" s="105"/>
      <c r="H72" s="105"/>
      <c r="I72" s="105"/>
      <c r="J72" s="105"/>
      <c r="L72" s="16"/>
    </row>
    <row r="73" spans="1:10" ht="61.5" customHeight="1">
      <c r="A73" s="9" t="s">
        <v>31</v>
      </c>
      <c r="B73" s="105" t="s">
        <v>130</v>
      </c>
      <c r="C73" s="105"/>
      <c r="D73" s="105"/>
      <c r="E73" s="105"/>
      <c r="F73" s="105"/>
      <c r="G73" s="105"/>
      <c r="H73" s="105"/>
      <c r="I73" s="105"/>
      <c r="J73" s="105"/>
    </row>
    <row r="74" spans="1:10" ht="90.75" customHeight="1">
      <c r="A74" s="9" t="s">
        <v>32</v>
      </c>
      <c r="B74" s="106" t="s">
        <v>141</v>
      </c>
      <c r="C74" s="106"/>
      <c r="D74" s="106"/>
      <c r="E74" s="106"/>
      <c r="F74" s="106"/>
      <c r="G74" s="106"/>
      <c r="H74" s="106"/>
      <c r="I74" s="106"/>
      <c r="J74" s="106"/>
    </row>
    <row r="75" spans="1:10" ht="15.75">
      <c r="A75" s="93" t="s">
        <v>33</v>
      </c>
      <c r="B75" s="93"/>
      <c r="C75" s="93"/>
      <c r="D75" s="93"/>
      <c r="E75" s="93"/>
      <c r="F75" s="93"/>
      <c r="G75" s="93"/>
      <c r="H75" s="93"/>
      <c r="I75" s="93"/>
      <c r="J75" s="93"/>
    </row>
    <row r="76" spans="1:10" ht="15.75">
      <c r="A76" s="94" t="s">
        <v>34</v>
      </c>
      <c r="B76" s="94"/>
      <c r="C76" s="94"/>
      <c r="D76" s="94"/>
      <c r="E76" s="94"/>
      <c r="F76" s="94"/>
      <c r="G76" s="94"/>
      <c r="H76" s="94"/>
      <c r="I76" s="94"/>
      <c r="J76" s="94"/>
    </row>
    <row r="77" spans="1:10" ht="33.75" customHeight="1">
      <c r="A77" s="112" t="s">
        <v>73</v>
      </c>
      <c r="B77" s="112"/>
      <c r="C77" s="112"/>
      <c r="D77" s="112"/>
      <c r="E77" s="112"/>
      <c r="F77" s="112"/>
      <c r="G77" s="112"/>
      <c r="H77" s="112"/>
      <c r="I77" s="112"/>
      <c r="J77" s="112"/>
    </row>
    <row r="78" spans="1:10" ht="15.75">
      <c r="A78" s="89" t="s">
        <v>27</v>
      </c>
      <c r="B78" s="89"/>
      <c r="C78" s="89"/>
      <c r="D78" s="89"/>
      <c r="E78" s="89"/>
      <c r="F78" s="89"/>
      <c r="G78" s="89"/>
      <c r="H78" s="89"/>
      <c r="I78" s="89"/>
      <c r="J78" s="89"/>
    </row>
    <row r="79" spans="1:10" ht="15.75">
      <c r="A79" s="90" t="s">
        <v>28</v>
      </c>
      <c r="B79" s="90"/>
      <c r="C79" s="90"/>
      <c r="D79" s="90"/>
      <c r="E79" s="90"/>
      <c r="F79" s="90"/>
      <c r="G79" s="90"/>
      <c r="H79" s="90"/>
      <c r="I79" s="90"/>
      <c r="J79" s="90"/>
    </row>
    <row r="80" spans="1:10" ht="19.5" customHeight="1">
      <c r="A80" s="9" t="s">
        <v>29</v>
      </c>
      <c r="B80" s="105" t="s">
        <v>102</v>
      </c>
      <c r="C80" s="105"/>
      <c r="D80" s="105"/>
      <c r="E80" s="105"/>
      <c r="F80" s="105"/>
      <c r="G80" s="105"/>
      <c r="H80" s="105"/>
      <c r="I80" s="105"/>
      <c r="J80" s="105"/>
    </row>
    <row r="81" spans="1:13" ht="41.25" customHeight="1">
      <c r="A81" s="9" t="s">
        <v>30</v>
      </c>
      <c r="B81" s="105" t="s">
        <v>69</v>
      </c>
      <c r="C81" s="105"/>
      <c r="D81" s="105"/>
      <c r="E81" s="105"/>
      <c r="F81" s="105"/>
      <c r="G81" s="105"/>
      <c r="H81" s="105"/>
      <c r="I81" s="105"/>
      <c r="J81" s="105"/>
      <c r="L81" s="88"/>
      <c r="M81" s="88"/>
    </row>
    <row r="82" spans="1:10" ht="104.25" customHeight="1">
      <c r="A82" s="9" t="s">
        <v>31</v>
      </c>
      <c r="B82" s="105" t="s">
        <v>131</v>
      </c>
      <c r="C82" s="105"/>
      <c r="D82" s="105"/>
      <c r="E82" s="105"/>
      <c r="F82" s="105"/>
      <c r="G82" s="105"/>
      <c r="H82" s="105"/>
      <c r="I82" s="105"/>
      <c r="J82" s="105"/>
    </row>
    <row r="83" spans="1:10" ht="96.75" customHeight="1">
      <c r="A83" s="9" t="s">
        <v>32</v>
      </c>
      <c r="B83" s="106" t="s">
        <v>142</v>
      </c>
      <c r="C83" s="106"/>
      <c r="D83" s="106"/>
      <c r="E83" s="106"/>
      <c r="F83" s="106"/>
      <c r="G83" s="106"/>
      <c r="H83" s="106"/>
      <c r="I83" s="106"/>
      <c r="J83" s="106"/>
    </row>
    <row r="84" spans="1:10" ht="15.75">
      <c r="A84" s="93" t="s">
        <v>33</v>
      </c>
      <c r="B84" s="93"/>
      <c r="C84" s="93"/>
      <c r="D84" s="93"/>
      <c r="E84" s="93"/>
      <c r="F84" s="93"/>
      <c r="G84" s="93"/>
      <c r="H84" s="93"/>
      <c r="I84" s="93"/>
      <c r="J84" s="93"/>
    </row>
    <row r="85" spans="1:10" ht="15.75">
      <c r="A85" s="94" t="s">
        <v>34</v>
      </c>
      <c r="B85" s="94"/>
      <c r="C85" s="94"/>
      <c r="D85" s="94"/>
      <c r="E85" s="94"/>
      <c r="F85" s="94"/>
      <c r="G85" s="94"/>
      <c r="H85" s="94"/>
      <c r="I85" s="94"/>
      <c r="J85" s="94"/>
    </row>
    <row r="86" spans="1:10" ht="28.5" customHeight="1">
      <c r="A86" s="95" t="s">
        <v>73</v>
      </c>
      <c r="B86" s="95"/>
      <c r="C86" s="95"/>
      <c r="D86" s="95"/>
      <c r="E86" s="95"/>
      <c r="F86" s="95"/>
      <c r="G86" s="95"/>
      <c r="H86" s="95"/>
      <c r="I86" s="95"/>
      <c r="J86" s="95"/>
    </row>
    <row r="87" spans="1:10" ht="15.75">
      <c r="A87" s="89" t="s">
        <v>27</v>
      </c>
      <c r="B87" s="89"/>
      <c r="C87" s="89"/>
      <c r="D87" s="89"/>
      <c r="E87" s="89"/>
      <c r="F87" s="89"/>
      <c r="G87" s="89"/>
      <c r="H87" s="89"/>
      <c r="I87" s="89"/>
      <c r="J87" s="89"/>
    </row>
    <row r="88" spans="1:10" ht="15.75">
      <c r="A88" s="90" t="s">
        <v>28</v>
      </c>
      <c r="B88" s="90"/>
      <c r="C88" s="90"/>
      <c r="D88" s="90"/>
      <c r="E88" s="90"/>
      <c r="F88" s="90"/>
      <c r="G88" s="90"/>
      <c r="H88" s="90"/>
      <c r="I88" s="90"/>
      <c r="J88" s="90"/>
    </row>
    <row r="89" spans="1:10" ht="22.5" customHeight="1">
      <c r="A89" s="9" t="s">
        <v>29</v>
      </c>
      <c r="B89" s="106" t="s">
        <v>84</v>
      </c>
      <c r="C89" s="106"/>
      <c r="D89" s="106"/>
      <c r="E89" s="106"/>
      <c r="F89" s="106"/>
      <c r="G89" s="106"/>
      <c r="H89" s="106"/>
      <c r="I89" s="106"/>
      <c r="J89" s="106"/>
    </row>
    <row r="90" spans="1:12" ht="41.25" customHeight="1">
      <c r="A90" s="9" t="s">
        <v>30</v>
      </c>
      <c r="B90" s="106" t="s">
        <v>71</v>
      </c>
      <c r="C90" s="106"/>
      <c r="D90" s="106"/>
      <c r="E90" s="106"/>
      <c r="F90" s="106"/>
      <c r="G90" s="106"/>
      <c r="H90" s="106"/>
      <c r="I90" s="106"/>
      <c r="J90" s="106"/>
      <c r="L90" s="16"/>
    </row>
    <row r="91" spans="1:10" ht="49.5" customHeight="1">
      <c r="A91" s="9" t="s">
        <v>31</v>
      </c>
      <c r="B91" s="107" t="s">
        <v>132</v>
      </c>
      <c r="C91" s="108"/>
      <c r="D91" s="108"/>
      <c r="E91" s="108"/>
      <c r="F91" s="108"/>
      <c r="G91" s="108"/>
      <c r="H91" s="108"/>
      <c r="I91" s="108"/>
      <c r="J91" s="109"/>
    </row>
    <row r="92" spans="1:10" ht="141" customHeight="1">
      <c r="A92" s="9" t="s">
        <v>32</v>
      </c>
      <c r="B92" s="106" t="s">
        <v>143</v>
      </c>
      <c r="C92" s="106"/>
      <c r="D92" s="106"/>
      <c r="E92" s="106"/>
      <c r="F92" s="106"/>
      <c r="G92" s="106"/>
      <c r="H92" s="106"/>
      <c r="I92" s="106"/>
      <c r="J92" s="106"/>
    </row>
    <row r="93" spans="1:10" ht="15.75">
      <c r="A93" s="93" t="s">
        <v>33</v>
      </c>
      <c r="B93" s="93"/>
      <c r="C93" s="93"/>
      <c r="D93" s="93"/>
      <c r="E93" s="93"/>
      <c r="F93" s="93"/>
      <c r="G93" s="93"/>
      <c r="H93" s="93"/>
      <c r="I93" s="93"/>
      <c r="J93" s="93"/>
    </row>
    <row r="94" spans="1:10" ht="15.75">
      <c r="A94" s="94" t="s">
        <v>34</v>
      </c>
      <c r="B94" s="94"/>
      <c r="C94" s="94"/>
      <c r="D94" s="94"/>
      <c r="E94" s="94"/>
      <c r="F94" s="94"/>
      <c r="G94" s="94"/>
      <c r="H94" s="94"/>
      <c r="I94" s="94"/>
      <c r="J94" s="94"/>
    </row>
    <row r="95" spans="1:10" ht="34.5" customHeight="1">
      <c r="A95" s="95" t="s">
        <v>73</v>
      </c>
      <c r="B95" s="95"/>
      <c r="C95" s="95"/>
      <c r="D95" s="95"/>
      <c r="E95" s="95"/>
      <c r="F95" s="95"/>
      <c r="G95" s="95"/>
      <c r="H95" s="95"/>
      <c r="I95" s="95"/>
      <c r="J95" s="95"/>
    </row>
    <row r="96" spans="1:10" ht="15.75">
      <c r="A96" s="89" t="s">
        <v>27</v>
      </c>
      <c r="B96" s="89"/>
      <c r="C96" s="89"/>
      <c r="D96" s="89"/>
      <c r="E96" s="89"/>
      <c r="F96" s="89"/>
      <c r="G96" s="89"/>
      <c r="H96" s="89"/>
      <c r="I96" s="89"/>
      <c r="J96" s="89"/>
    </row>
    <row r="97" spans="1:10" ht="15.75">
      <c r="A97" s="90" t="s">
        <v>28</v>
      </c>
      <c r="B97" s="90"/>
      <c r="C97" s="90"/>
      <c r="D97" s="90"/>
      <c r="E97" s="90"/>
      <c r="F97" s="90"/>
      <c r="G97" s="90"/>
      <c r="H97" s="90"/>
      <c r="I97" s="90"/>
      <c r="J97" s="90"/>
    </row>
    <row r="98" spans="1:10" ht="21" customHeight="1">
      <c r="A98" s="9" t="s">
        <v>29</v>
      </c>
      <c r="B98" s="106" t="s">
        <v>106</v>
      </c>
      <c r="C98" s="106"/>
      <c r="D98" s="106"/>
      <c r="E98" s="106"/>
      <c r="F98" s="106"/>
      <c r="G98" s="106"/>
      <c r="H98" s="106"/>
      <c r="I98" s="106"/>
      <c r="J98" s="106"/>
    </row>
    <row r="99" spans="1:10" ht="43.5" customHeight="1">
      <c r="A99" s="9" t="s">
        <v>30</v>
      </c>
      <c r="B99" s="106" t="s">
        <v>67</v>
      </c>
      <c r="C99" s="106"/>
      <c r="D99" s="106"/>
      <c r="E99" s="106"/>
      <c r="F99" s="106"/>
      <c r="G99" s="106"/>
      <c r="H99" s="106"/>
      <c r="I99" s="106"/>
      <c r="J99" s="106"/>
    </row>
    <row r="100" spans="1:10" ht="51" customHeight="1">
      <c r="A100" s="9" t="s">
        <v>31</v>
      </c>
      <c r="B100" s="107" t="s">
        <v>133</v>
      </c>
      <c r="C100" s="108"/>
      <c r="D100" s="108"/>
      <c r="E100" s="108"/>
      <c r="F100" s="108"/>
      <c r="G100" s="108"/>
      <c r="H100" s="108"/>
      <c r="I100" s="108"/>
      <c r="J100" s="109"/>
    </row>
    <row r="101" spans="1:10" ht="84.75" customHeight="1">
      <c r="A101" s="9" t="s">
        <v>32</v>
      </c>
      <c r="B101" s="106" t="s">
        <v>152</v>
      </c>
      <c r="C101" s="106"/>
      <c r="D101" s="106"/>
      <c r="E101" s="106"/>
      <c r="F101" s="106"/>
      <c r="G101" s="106"/>
      <c r="H101" s="106"/>
      <c r="I101" s="106"/>
      <c r="J101" s="106"/>
    </row>
    <row r="102" spans="1:10" ht="15.75">
      <c r="A102" s="93" t="s">
        <v>33</v>
      </c>
      <c r="B102" s="93"/>
      <c r="C102" s="93"/>
      <c r="D102" s="93"/>
      <c r="E102" s="93"/>
      <c r="F102" s="93"/>
      <c r="G102" s="93"/>
      <c r="H102" s="93"/>
      <c r="I102" s="93"/>
      <c r="J102" s="93"/>
    </row>
    <row r="103" spans="1:10" ht="15.75">
      <c r="A103" s="94" t="s">
        <v>34</v>
      </c>
      <c r="B103" s="94"/>
      <c r="C103" s="94"/>
      <c r="D103" s="94"/>
      <c r="E103" s="94"/>
      <c r="F103" s="94"/>
      <c r="G103" s="94"/>
      <c r="H103" s="94"/>
      <c r="I103" s="94"/>
      <c r="J103" s="94"/>
    </row>
    <row r="104" spans="1:10" ht="28.5" customHeight="1">
      <c r="A104" s="95" t="s">
        <v>73</v>
      </c>
      <c r="B104" s="95"/>
      <c r="C104" s="95"/>
      <c r="D104" s="95"/>
      <c r="E104" s="95"/>
      <c r="F104" s="95"/>
      <c r="G104" s="95"/>
      <c r="H104" s="95"/>
      <c r="I104" s="95"/>
      <c r="J104" s="95"/>
    </row>
    <row r="105" spans="1:10" ht="15.75">
      <c r="A105" s="89" t="s">
        <v>27</v>
      </c>
      <c r="B105" s="89"/>
      <c r="C105" s="89"/>
      <c r="D105" s="89"/>
      <c r="E105" s="89"/>
      <c r="F105" s="89"/>
      <c r="G105" s="89"/>
      <c r="H105" s="89"/>
      <c r="I105" s="89"/>
      <c r="J105" s="89"/>
    </row>
    <row r="106" spans="1:10" ht="27" customHeight="1">
      <c r="A106" s="90" t="s">
        <v>28</v>
      </c>
      <c r="B106" s="90"/>
      <c r="C106" s="90"/>
      <c r="D106" s="90"/>
      <c r="E106" s="90"/>
      <c r="F106" s="90"/>
      <c r="G106" s="90"/>
      <c r="H106" s="90"/>
      <c r="I106" s="90"/>
      <c r="J106" s="90"/>
    </row>
    <row r="107" spans="1:10" ht="25.5" customHeight="1">
      <c r="A107" s="9" t="s">
        <v>29</v>
      </c>
      <c r="B107" s="106" t="s">
        <v>77</v>
      </c>
      <c r="C107" s="106"/>
      <c r="D107" s="106"/>
      <c r="E107" s="106"/>
      <c r="F107" s="106"/>
      <c r="G107" s="106"/>
      <c r="H107" s="106"/>
      <c r="I107" s="106"/>
      <c r="J107" s="106"/>
    </row>
    <row r="108" spans="1:12" ht="47.25" customHeight="1">
      <c r="A108" s="9" t="s">
        <v>30</v>
      </c>
      <c r="B108" s="106" t="s">
        <v>72</v>
      </c>
      <c r="C108" s="106"/>
      <c r="D108" s="106"/>
      <c r="E108" s="106"/>
      <c r="F108" s="106"/>
      <c r="G108" s="106"/>
      <c r="H108" s="106"/>
      <c r="I108" s="106"/>
      <c r="J108" s="106"/>
      <c r="L108" s="16"/>
    </row>
    <row r="109" spans="1:10" ht="120" customHeight="1">
      <c r="A109" s="9" t="s">
        <v>31</v>
      </c>
      <c r="B109" s="106" t="s">
        <v>129</v>
      </c>
      <c r="C109" s="106"/>
      <c r="D109" s="106"/>
      <c r="E109" s="106"/>
      <c r="F109" s="106"/>
      <c r="G109" s="106"/>
      <c r="H109" s="106"/>
      <c r="I109" s="106"/>
      <c r="J109" s="106"/>
    </row>
    <row r="110" spans="1:10" ht="135" customHeight="1">
      <c r="A110" s="9" t="s">
        <v>32</v>
      </c>
      <c r="B110" s="106" t="s">
        <v>144</v>
      </c>
      <c r="C110" s="106"/>
      <c r="D110" s="106"/>
      <c r="E110" s="106"/>
      <c r="F110" s="106"/>
      <c r="G110" s="106"/>
      <c r="H110" s="106"/>
      <c r="I110" s="106"/>
      <c r="J110" s="106"/>
    </row>
    <row r="111" spans="1:10" ht="15.75">
      <c r="A111" s="93" t="s">
        <v>33</v>
      </c>
      <c r="B111" s="93"/>
      <c r="C111" s="93"/>
      <c r="D111" s="93"/>
      <c r="E111" s="93"/>
      <c r="F111" s="93"/>
      <c r="G111" s="93"/>
      <c r="H111" s="93"/>
      <c r="I111" s="93"/>
      <c r="J111" s="93"/>
    </row>
    <row r="112" spans="1:10" ht="15.75">
      <c r="A112" s="94" t="s">
        <v>34</v>
      </c>
      <c r="B112" s="94"/>
      <c r="C112" s="94"/>
      <c r="D112" s="94"/>
      <c r="E112" s="94"/>
      <c r="F112" s="94"/>
      <c r="G112" s="94"/>
      <c r="H112" s="94"/>
      <c r="I112" s="94"/>
      <c r="J112" s="94"/>
    </row>
    <row r="113" spans="1:10" ht="27.75" customHeight="1">
      <c r="A113" s="95" t="s">
        <v>73</v>
      </c>
      <c r="B113" s="95"/>
      <c r="C113" s="95"/>
      <c r="D113" s="95"/>
      <c r="E113" s="95"/>
      <c r="F113" s="95"/>
      <c r="G113" s="95"/>
      <c r="H113" s="95"/>
      <c r="I113" s="95"/>
      <c r="J113" s="95"/>
    </row>
    <row r="114" spans="1:10" ht="15.75">
      <c r="A114" s="89" t="s">
        <v>27</v>
      </c>
      <c r="B114" s="89"/>
      <c r="C114" s="89"/>
      <c r="D114" s="89"/>
      <c r="E114" s="89"/>
      <c r="F114" s="89"/>
      <c r="G114" s="89"/>
      <c r="H114" s="89"/>
      <c r="I114" s="89"/>
      <c r="J114" s="89"/>
    </row>
    <row r="115" spans="1:10" ht="38.25" customHeight="1">
      <c r="A115" s="90" t="s">
        <v>28</v>
      </c>
      <c r="B115" s="90"/>
      <c r="C115" s="90"/>
      <c r="D115" s="90"/>
      <c r="E115" s="90"/>
      <c r="F115" s="90"/>
      <c r="G115" s="90"/>
      <c r="H115" s="90"/>
      <c r="I115" s="90"/>
      <c r="J115" s="90"/>
    </row>
    <row r="116" spans="1:10" ht="21.75" customHeight="1">
      <c r="A116" s="9" t="s">
        <v>29</v>
      </c>
      <c r="B116" s="106" t="s">
        <v>87</v>
      </c>
      <c r="C116" s="106"/>
      <c r="D116" s="106"/>
      <c r="E116" s="106"/>
      <c r="F116" s="106"/>
      <c r="G116" s="106"/>
      <c r="H116" s="106"/>
      <c r="I116" s="106"/>
      <c r="J116" s="106"/>
    </row>
    <row r="117" spans="1:12" ht="44.25" customHeight="1">
      <c r="A117" s="9" t="s">
        <v>30</v>
      </c>
      <c r="B117" s="106" t="s">
        <v>68</v>
      </c>
      <c r="C117" s="106"/>
      <c r="D117" s="106"/>
      <c r="E117" s="106"/>
      <c r="F117" s="106"/>
      <c r="G117" s="106"/>
      <c r="H117" s="106"/>
      <c r="I117" s="106"/>
      <c r="J117" s="106"/>
      <c r="L117" s="16"/>
    </row>
    <row r="118" spans="1:10" ht="42" customHeight="1">
      <c r="A118" s="9" t="s">
        <v>31</v>
      </c>
      <c r="B118" s="106" t="s">
        <v>134</v>
      </c>
      <c r="C118" s="106"/>
      <c r="D118" s="106"/>
      <c r="E118" s="106"/>
      <c r="F118" s="106"/>
      <c r="G118" s="106"/>
      <c r="H118" s="106"/>
      <c r="I118" s="106"/>
      <c r="J118" s="106"/>
    </row>
    <row r="119" spans="1:10" ht="83.25" customHeight="1">
      <c r="A119" s="9" t="s">
        <v>32</v>
      </c>
      <c r="B119" s="106" t="s">
        <v>145</v>
      </c>
      <c r="C119" s="106"/>
      <c r="D119" s="106"/>
      <c r="E119" s="106"/>
      <c r="F119" s="106"/>
      <c r="G119" s="106"/>
      <c r="H119" s="106"/>
      <c r="I119" s="106"/>
      <c r="J119" s="106"/>
    </row>
    <row r="120" spans="1:10" ht="15.75">
      <c r="A120" s="93" t="s">
        <v>33</v>
      </c>
      <c r="B120" s="93"/>
      <c r="C120" s="93"/>
      <c r="D120" s="93"/>
      <c r="E120" s="93"/>
      <c r="F120" s="93"/>
      <c r="G120" s="93"/>
      <c r="H120" s="93"/>
      <c r="I120" s="93"/>
      <c r="J120" s="93"/>
    </row>
    <row r="121" spans="1:10" ht="15.75">
      <c r="A121" s="94" t="s">
        <v>34</v>
      </c>
      <c r="B121" s="94"/>
      <c r="C121" s="94"/>
      <c r="D121" s="94"/>
      <c r="E121" s="94"/>
      <c r="F121" s="94"/>
      <c r="G121" s="94"/>
      <c r="H121" s="94"/>
      <c r="I121" s="94"/>
      <c r="J121" s="94"/>
    </row>
    <row r="122" spans="1:10" ht="25.5" customHeight="1">
      <c r="A122" s="112" t="s">
        <v>73</v>
      </c>
      <c r="B122" s="112"/>
      <c r="C122" s="112"/>
      <c r="D122" s="112"/>
      <c r="E122" s="112"/>
      <c r="F122" s="112"/>
      <c r="G122" s="112"/>
      <c r="H122" s="112"/>
      <c r="I122" s="112"/>
      <c r="J122" s="112"/>
    </row>
    <row r="123" spans="1:10" ht="15.75">
      <c r="A123" s="89" t="s">
        <v>27</v>
      </c>
      <c r="B123" s="89"/>
      <c r="C123" s="89"/>
      <c r="D123" s="89"/>
      <c r="E123" s="89"/>
      <c r="F123" s="89"/>
      <c r="G123" s="89"/>
      <c r="H123" s="89"/>
      <c r="I123" s="89"/>
      <c r="J123" s="89"/>
    </row>
    <row r="124" spans="1:10" ht="34.5" customHeight="1">
      <c r="A124" s="90" t="s">
        <v>28</v>
      </c>
      <c r="B124" s="90"/>
      <c r="C124" s="90"/>
      <c r="D124" s="90"/>
      <c r="E124" s="90"/>
      <c r="F124" s="90"/>
      <c r="G124" s="90"/>
      <c r="H124" s="90"/>
      <c r="I124" s="90"/>
      <c r="J124" s="90"/>
    </row>
    <row r="125" spans="1:10" ht="27.75" customHeight="1">
      <c r="A125" s="9" t="s">
        <v>29</v>
      </c>
      <c r="B125" s="105" t="s">
        <v>79</v>
      </c>
      <c r="C125" s="105"/>
      <c r="D125" s="105"/>
      <c r="E125" s="105"/>
      <c r="F125" s="105"/>
      <c r="G125" s="105"/>
      <c r="H125" s="105"/>
      <c r="I125" s="105"/>
      <c r="J125" s="105"/>
    </row>
    <row r="126" spans="1:12" ht="78.75" customHeight="1">
      <c r="A126" s="9" t="s">
        <v>30</v>
      </c>
      <c r="B126" s="105" t="s">
        <v>86</v>
      </c>
      <c r="C126" s="105"/>
      <c r="D126" s="105"/>
      <c r="E126" s="105"/>
      <c r="F126" s="105"/>
      <c r="G126" s="105"/>
      <c r="H126" s="105"/>
      <c r="I126" s="105"/>
      <c r="J126" s="105"/>
      <c r="L126" s="16"/>
    </row>
    <row r="127" spans="1:10" ht="46.5" customHeight="1">
      <c r="A127" s="9" t="s">
        <v>31</v>
      </c>
      <c r="B127" s="105" t="s">
        <v>135</v>
      </c>
      <c r="C127" s="105"/>
      <c r="D127" s="105"/>
      <c r="E127" s="105"/>
      <c r="F127" s="105"/>
      <c r="G127" s="105"/>
      <c r="H127" s="105"/>
      <c r="I127" s="105"/>
      <c r="J127" s="105"/>
    </row>
    <row r="128" spans="1:10" ht="67.5" customHeight="1">
      <c r="A128" s="9" t="s">
        <v>32</v>
      </c>
      <c r="B128" s="106" t="s">
        <v>146</v>
      </c>
      <c r="C128" s="106"/>
      <c r="D128" s="106"/>
      <c r="E128" s="106"/>
      <c r="F128" s="106"/>
      <c r="G128" s="106"/>
      <c r="H128" s="106"/>
      <c r="I128" s="106"/>
      <c r="J128" s="106"/>
    </row>
    <row r="129" spans="1:10" ht="15.75">
      <c r="A129" s="93" t="s">
        <v>33</v>
      </c>
      <c r="B129" s="93"/>
      <c r="C129" s="93"/>
      <c r="D129" s="93"/>
      <c r="E129" s="93"/>
      <c r="F129" s="93"/>
      <c r="G129" s="93"/>
      <c r="H129" s="93"/>
      <c r="I129" s="93"/>
      <c r="J129" s="93"/>
    </row>
    <row r="130" spans="1:10" ht="15.75">
      <c r="A130" s="94" t="s">
        <v>34</v>
      </c>
      <c r="B130" s="94"/>
      <c r="C130" s="94"/>
      <c r="D130" s="94"/>
      <c r="E130" s="94"/>
      <c r="F130" s="94"/>
      <c r="G130" s="94"/>
      <c r="H130" s="94"/>
      <c r="I130" s="94"/>
      <c r="J130" s="94"/>
    </row>
    <row r="131" spans="1:10" ht="33.75" customHeight="1">
      <c r="A131" s="95" t="s">
        <v>73</v>
      </c>
      <c r="B131" s="95"/>
      <c r="C131" s="95"/>
      <c r="D131" s="95"/>
      <c r="E131" s="95"/>
      <c r="F131" s="95"/>
      <c r="G131" s="95"/>
      <c r="H131" s="95"/>
      <c r="I131" s="95"/>
      <c r="J131" s="95"/>
    </row>
    <row r="132" spans="1:10" ht="15.75">
      <c r="A132" s="89" t="s">
        <v>27</v>
      </c>
      <c r="B132" s="89"/>
      <c r="C132" s="89"/>
      <c r="D132" s="89"/>
      <c r="E132" s="89"/>
      <c r="F132" s="89"/>
      <c r="G132" s="89"/>
      <c r="H132" s="89"/>
      <c r="I132" s="89"/>
      <c r="J132" s="89"/>
    </row>
    <row r="133" spans="1:10" ht="15.75">
      <c r="A133" s="90" t="s">
        <v>28</v>
      </c>
      <c r="B133" s="90"/>
      <c r="C133" s="90"/>
      <c r="D133" s="90"/>
      <c r="E133" s="90"/>
      <c r="F133" s="90"/>
      <c r="G133" s="90"/>
      <c r="H133" s="90"/>
      <c r="I133" s="90"/>
      <c r="J133" s="90"/>
    </row>
    <row r="134" spans="1:10" ht="30" customHeight="1">
      <c r="A134" s="9" t="s">
        <v>29</v>
      </c>
      <c r="B134" s="105" t="s">
        <v>78</v>
      </c>
      <c r="C134" s="105"/>
      <c r="D134" s="105"/>
      <c r="E134" s="105"/>
      <c r="F134" s="105"/>
      <c r="G134" s="105"/>
      <c r="H134" s="105"/>
      <c r="I134" s="105"/>
      <c r="J134" s="105"/>
    </row>
    <row r="135" spans="1:10" ht="76.5" customHeight="1">
      <c r="A135" s="9" t="s">
        <v>30</v>
      </c>
      <c r="B135" s="105" t="s">
        <v>74</v>
      </c>
      <c r="C135" s="105"/>
      <c r="D135" s="105"/>
      <c r="E135" s="105"/>
      <c r="F135" s="105"/>
      <c r="G135" s="105"/>
      <c r="H135" s="105"/>
      <c r="I135" s="105"/>
      <c r="J135" s="105"/>
    </row>
    <row r="136" spans="1:10" ht="27.75" customHeight="1">
      <c r="A136" s="9" t="s">
        <v>31</v>
      </c>
      <c r="B136" s="105" t="s">
        <v>136</v>
      </c>
      <c r="C136" s="105"/>
      <c r="D136" s="105"/>
      <c r="E136" s="105"/>
      <c r="F136" s="105"/>
      <c r="G136" s="105"/>
      <c r="H136" s="105"/>
      <c r="I136" s="105"/>
      <c r="J136" s="105"/>
    </row>
    <row r="137" spans="1:10" ht="184.5" customHeight="1">
      <c r="A137" s="9" t="s">
        <v>32</v>
      </c>
      <c r="B137" s="133" t="s">
        <v>147</v>
      </c>
      <c r="C137" s="133"/>
      <c r="D137" s="133"/>
      <c r="E137" s="133"/>
      <c r="F137" s="133"/>
      <c r="G137" s="133"/>
      <c r="H137" s="133"/>
      <c r="I137" s="133"/>
      <c r="J137" s="133"/>
    </row>
    <row r="138" spans="1:10" ht="21.75" customHeight="1">
      <c r="A138" s="93" t="s">
        <v>33</v>
      </c>
      <c r="B138" s="93"/>
      <c r="C138" s="93"/>
      <c r="D138" s="93"/>
      <c r="E138" s="93"/>
      <c r="F138" s="93"/>
      <c r="G138" s="93"/>
      <c r="H138" s="93"/>
      <c r="I138" s="93"/>
      <c r="J138" s="93"/>
    </row>
    <row r="139" spans="1:10" ht="21.75" customHeight="1">
      <c r="A139" s="94" t="s">
        <v>34</v>
      </c>
      <c r="B139" s="94"/>
      <c r="C139" s="94"/>
      <c r="D139" s="94"/>
      <c r="E139" s="94"/>
      <c r="F139" s="94"/>
      <c r="G139" s="94"/>
      <c r="H139" s="94"/>
      <c r="I139" s="94"/>
      <c r="J139" s="94"/>
    </row>
    <row r="140" spans="1:10" ht="22.5" customHeight="1">
      <c r="A140" s="95" t="s">
        <v>73</v>
      </c>
      <c r="B140" s="95"/>
      <c r="C140" s="95"/>
      <c r="D140" s="95"/>
      <c r="E140" s="95"/>
      <c r="F140" s="95"/>
      <c r="G140" s="95"/>
      <c r="H140" s="95"/>
      <c r="I140" s="95"/>
      <c r="J140" s="95"/>
    </row>
    <row r="141" spans="1:10" ht="29.25" customHeight="1">
      <c r="A141" s="101" t="s">
        <v>13</v>
      </c>
      <c r="B141" s="101"/>
      <c r="C141" s="101"/>
      <c r="D141" s="101"/>
      <c r="E141" s="101"/>
      <c r="F141" s="101"/>
      <c r="G141" s="101"/>
      <c r="H141" s="101"/>
      <c r="I141" s="101"/>
      <c r="J141" s="101"/>
    </row>
    <row r="142" spans="1:10" ht="27" customHeight="1">
      <c r="A142" s="76" t="s">
        <v>14</v>
      </c>
      <c r="B142" s="134" t="s">
        <v>64</v>
      </c>
      <c r="C142" s="134"/>
      <c r="D142" s="134"/>
      <c r="E142" s="134"/>
      <c r="F142" s="134"/>
      <c r="G142" s="134"/>
      <c r="H142" s="134"/>
      <c r="I142" s="134"/>
      <c r="J142" s="134"/>
    </row>
    <row r="143" spans="1:10" ht="64.5" customHeight="1">
      <c r="A143" s="3" t="s">
        <v>15</v>
      </c>
      <c r="B143" s="95" t="s">
        <v>65</v>
      </c>
      <c r="C143" s="95"/>
      <c r="D143" s="95"/>
      <c r="E143" s="95"/>
      <c r="F143" s="95"/>
      <c r="G143" s="95"/>
      <c r="H143" s="95"/>
      <c r="I143" s="95"/>
      <c r="J143" s="95"/>
    </row>
    <row r="144" spans="1:10" ht="22.5" customHeight="1">
      <c r="A144" s="3" t="s">
        <v>16</v>
      </c>
      <c r="B144" s="95" t="s">
        <v>66</v>
      </c>
      <c r="C144" s="95"/>
      <c r="D144" s="95"/>
      <c r="E144" s="95"/>
      <c r="F144" s="95"/>
      <c r="G144" s="95"/>
      <c r="H144" s="95"/>
      <c r="I144" s="95"/>
      <c r="J144" s="95"/>
    </row>
    <row r="145" spans="1:10" ht="36" customHeight="1">
      <c r="A145" s="3" t="s">
        <v>37</v>
      </c>
      <c r="B145" s="134" t="s">
        <v>124</v>
      </c>
      <c r="C145" s="134"/>
      <c r="D145" s="134"/>
      <c r="E145" s="134"/>
      <c r="F145" s="134"/>
      <c r="G145" s="134"/>
      <c r="H145" s="134"/>
      <c r="I145" s="134"/>
      <c r="J145" s="134"/>
    </row>
    <row r="146" spans="1:10" ht="15.75">
      <c r="A146" s="93" t="s">
        <v>17</v>
      </c>
      <c r="B146" s="93"/>
      <c r="C146" s="93"/>
      <c r="D146" s="93"/>
      <c r="E146" s="93"/>
      <c r="F146" s="93"/>
      <c r="G146" s="93"/>
      <c r="H146" s="93"/>
      <c r="I146" s="93"/>
      <c r="J146" s="93"/>
    </row>
    <row r="147" spans="1:10" ht="20.25" customHeight="1">
      <c r="A147" s="90" t="s">
        <v>18</v>
      </c>
      <c r="B147" s="90"/>
      <c r="C147" s="90"/>
      <c r="D147" s="90"/>
      <c r="E147" s="90"/>
      <c r="F147" s="90"/>
      <c r="G147" s="90"/>
      <c r="H147" s="90"/>
      <c r="I147" s="90"/>
      <c r="J147" s="90"/>
    </row>
    <row r="148" spans="1:10" ht="15">
      <c r="A148" s="127" t="s">
        <v>19</v>
      </c>
      <c r="B148" s="127"/>
      <c r="C148" s="127" t="s">
        <v>20</v>
      </c>
      <c r="D148" s="127"/>
      <c r="E148" s="127"/>
      <c r="F148" s="127" t="s">
        <v>21</v>
      </c>
      <c r="G148" s="127"/>
      <c r="H148" s="127"/>
      <c r="I148" s="127" t="s">
        <v>22</v>
      </c>
      <c r="J148" s="127"/>
    </row>
    <row r="149" spans="1:10" ht="15">
      <c r="A149" s="116">
        <v>227852423</v>
      </c>
      <c r="B149" s="116"/>
      <c r="C149" s="116">
        <v>247852423</v>
      </c>
      <c r="D149" s="116"/>
      <c r="E149" s="116"/>
      <c r="F149" s="116">
        <v>34385573.01</v>
      </c>
      <c r="G149" s="116"/>
      <c r="H149" s="116"/>
      <c r="I149" s="132">
        <f>F149/C149</f>
        <v>0.13873406034848407</v>
      </c>
      <c r="J149" s="132"/>
    </row>
    <row r="150" spans="1:10" ht="15.75">
      <c r="A150" s="90" t="s">
        <v>23</v>
      </c>
      <c r="B150" s="90"/>
      <c r="C150" s="90"/>
      <c r="D150" s="90"/>
      <c r="E150" s="90"/>
      <c r="F150" s="90"/>
      <c r="G150" s="90"/>
      <c r="H150" s="90"/>
      <c r="I150" s="90"/>
      <c r="J150" s="90"/>
    </row>
    <row r="151" spans="1:10" ht="15">
      <c r="A151" s="26"/>
      <c r="B151" s="26"/>
      <c r="C151" s="118" t="s">
        <v>48</v>
      </c>
      <c r="D151" s="119"/>
      <c r="E151" s="118" t="s">
        <v>46</v>
      </c>
      <c r="F151" s="119"/>
      <c r="G151" s="118" t="s">
        <v>47</v>
      </c>
      <c r="H151" s="118"/>
      <c r="I151" s="118" t="s">
        <v>24</v>
      </c>
      <c r="J151" s="119"/>
    </row>
    <row r="152" spans="1:12" ht="38.25">
      <c r="A152" s="12" t="s">
        <v>25</v>
      </c>
      <c r="B152" s="12" t="s">
        <v>26</v>
      </c>
      <c r="C152" s="12" t="s">
        <v>38</v>
      </c>
      <c r="D152" s="12" t="s">
        <v>39</v>
      </c>
      <c r="E152" s="12" t="s">
        <v>40</v>
      </c>
      <c r="F152" s="12" t="s">
        <v>41</v>
      </c>
      <c r="G152" s="12" t="s">
        <v>42</v>
      </c>
      <c r="H152" s="12" t="s">
        <v>43</v>
      </c>
      <c r="I152" s="12" t="s">
        <v>44</v>
      </c>
      <c r="J152" s="12" t="s">
        <v>45</v>
      </c>
      <c r="L152" s="25"/>
    </row>
    <row r="153" spans="1:12" ht="45.75" customHeight="1">
      <c r="A153" s="39" t="s">
        <v>91</v>
      </c>
      <c r="B153" s="40" t="s">
        <v>92</v>
      </c>
      <c r="C153" s="77">
        <v>6185</v>
      </c>
      <c r="D153" s="78">
        <v>51352937</v>
      </c>
      <c r="E153" s="79">
        <v>750</v>
      </c>
      <c r="F153" s="80">
        <v>12505809</v>
      </c>
      <c r="G153" s="67">
        <v>2303</v>
      </c>
      <c r="H153" s="81">
        <v>5873628.96</v>
      </c>
      <c r="I153" s="41">
        <f>+#REF!/#REF!</f>
        <v>3.070666666666667</v>
      </c>
      <c r="J153" s="42">
        <f>+#REF!/#REF!</f>
        <v>0.4696720508045501</v>
      </c>
      <c r="L153" s="31"/>
    </row>
    <row r="154" spans="1:12" ht="40.5" customHeight="1">
      <c r="A154" s="39" t="s">
        <v>90</v>
      </c>
      <c r="B154" s="40" t="s">
        <v>93</v>
      </c>
      <c r="C154" s="77">
        <v>2942</v>
      </c>
      <c r="D154" s="78">
        <v>71900470</v>
      </c>
      <c r="E154" s="79">
        <v>441</v>
      </c>
      <c r="F154" s="80">
        <v>17133867</v>
      </c>
      <c r="G154" s="67">
        <v>504</v>
      </c>
      <c r="H154" s="81">
        <v>15293356.29</v>
      </c>
      <c r="I154" s="41">
        <f>+#REF!/#REF!</f>
        <v>1.1428571428571428</v>
      </c>
      <c r="J154" s="42">
        <f>+#REF!/#REF!</f>
        <v>0.8925805418006337</v>
      </c>
      <c r="L154" s="31"/>
    </row>
    <row r="155" spans="1:12" ht="15.75">
      <c r="A155" s="89" t="s">
        <v>27</v>
      </c>
      <c r="B155" s="89"/>
      <c r="C155" s="89"/>
      <c r="D155" s="89"/>
      <c r="E155" s="89"/>
      <c r="F155" s="89"/>
      <c r="G155" s="89"/>
      <c r="H155" s="89"/>
      <c r="I155" s="89"/>
      <c r="J155" s="89"/>
      <c r="L155" s="28"/>
    </row>
    <row r="156" spans="1:12" ht="15.75">
      <c r="A156" s="90" t="s">
        <v>28</v>
      </c>
      <c r="B156" s="90"/>
      <c r="C156" s="90"/>
      <c r="D156" s="90"/>
      <c r="E156" s="90"/>
      <c r="F156" s="90"/>
      <c r="G156" s="90"/>
      <c r="H156" s="90"/>
      <c r="I156" s="90"/>
      <c r="J156" s="90"/>
      <c r="L156" s="28"/>
    </row>
    <row r="157" spans="1:12" ht="22.5" customHeight="1">
      <c r="A157" s="9" t="s">
        <v>29</v>
      </c>
      <c r="B157" s="106" t="s">
        <v>91</v>
      </c>
      <c r="C157" s="106"/>
      <c r="D157" s="106"/>
      <c r="E157" s="106"/>
      <c r="F157" s="106"/>
      <c r="G157" s="106"/>
      <c r="H157" s="106"/>
      <c r="I157" s="106"/>
      <c r="J157" s="106"/>
      <c r="L157" s="29"/>
    </row>
    <row r="158" spans="1:12" ht="55.5" customHeight="1">
      <c r="A158" s="9" t="s">
        <v>30</v>
      </c>
      <c r="B158" s="106" t="s">
        <v>63</v>
      </c>
      <c r="C158" s="106"/>
      <c r="D158" s="106"/>
      <c r="E158" s="106"/>
      <c r="F158" s="106"/>
      <c r="G158" s="106"/>
      <c r="H158" s="106"/>
      <c r="I158" s="106"/>
      <c r="J158" s="106"/>
      <c r="L158" s="18"/>
    </row>
    <row r="159" spans="1:12" ht="56.25" customHeight="1">
      <c r="A159" s="9" t="s">
        <v>31</v>
      </c>
      <c r="B159" s="106" t="s">
        <v>137</v>
      </c>
      <c r="C159" s="106"/>
      <c r="D159" s="106"/>
      <c r="E159" s="106"/>
      <c r="F159" s="106"/>
      <c r="G159" s="106"/>
      <c r="H159" s="106"/>
      <c r="I159" s="106"/>
      <c r="J159" s="106"/>
      <c r="L159" s="29"/>
    </row>
    <row r="160" spans="1:12" ht="156" customHeight="1">
      <c r="A160" s="9" t="s">
        <v>32</v>
      </c>
      <c r="B160" s="106" t="s">
        <v>148</v>
      </c>
      <c r="C160" s="106"/>
      <c r="D160" s="106"/>
      <c r="E160" s="106"/>
      <c r="F160" s="106"/>
      <c r="G160" s="106"/>
      <c r="H160" s="106"/>
      <c r="I160" s="106"/>
      <c r="J160" s="106"/>
      <c r="L160" s="28"/>
    </row>
    <row r="161" spans="1:12" ht="15.75">
      <c r="A161" s="93" t="s">
        <v>33</v>
      </c>
      <c r="B161" s="93"/>
      <c r="C161" s="93"/>
      <c r="D161" s="93"/>
      <c r="E161" s="93"/>
      <c r="F161" s="93"/>
      <c r="G161" s="93"/>
      <c r="H161" s="93"/>
      <c r="I161" s="93"/>
      <c r="J161" s="93"/>
      <c r="L161" s="28"/>
    </row>
    <row r="162" spans="1:12" ht="15.75">
      <c r="A162" s="94" t="s">
        <v>34</v>
      </c>
      <c r="B162" s="94"/>
      <c r="C162" s="94"/>
      <c r="D162" s="94"/>
      <c r="E162" s="94"/>
      <c r="F162" s="94"/>
      <c r="G162" s="94"/>
      <c r="H162" s="94"/>
      <c r="I162" s="94"/>
      <c r="J162" s="94"/>
      <c r="L162" s="28"/>
    </row>
    <row r="163" spans="1:12" ht="32.25" customHeight="1">
      <c r="A163" s="95" t="s">
        <v>73</v>
      </c>
      <c r="B163" s="95"/>
      <c r="C163" s="95"/>
      <c r="D163" s="95"/>
      <c r="E163" s="95"/>
      <c r="F163" s="95"/>
      <c r="G163" s="95"/>
      <c r="H163" s="95"/>
      <c r="I163" s="95"/>
      <c r="J163" s="95"/>
      <c r="L163" s="28"/>
    </row>
    <row r="164" spans="1:10" ht="31.5" customHeight="1">
      <c r="A164" s="89" t="s">
        <v>27</v>
      </c>
      <c r="B164" s="89"/>
      <c r="C164" s="89"/>
      <c r="D164" s="89"/>
      <c r="E164" s="89"/>
      <c r="F164" s="89"/>
      <c r="G164" s="89"/>
      <c r="H164" s="89"/>
      <c r="I164" s="89"/>
      <c r="J164" s="89"/>
    </row>
    <row r="165" spans="1:10" ht="21" customHeight="1">
      <c r="A165" s="90" t="s">
        <v>28</v>
      </c>
      <c r="B165" s="90"/>
      <c r="C165" s="90"/>
      <c r="D165" s="90"/>
      <c r="E165" s="90"/>
      <c r="F165" s="90"/>
      <c r="G165" s="90"/>
      <c r="H165" s="90"/>
      <c r="I165" s="90"/>
      <c r="J165" s="90"/>
    </row>
    <row r="166" spans="1:10" ht="24.75" customHeight="1">
      <c r="A166" s="9" t="s">
        <v>29</v>
      </c>
      <c r="B166" s="106" t="s">
        <v>90</v>
      </c>
      <c r="C166" s="106"/>
      <c r="D166" s="106"/>
      <c r="E166" s="106"/>
      <c r="F166" s="106"/>
      <c r="G166" s="106"/>
      <c r="H166" s="106"/>
      <c r="I166" s="106"/>
      <c r="J166" s="106"/>
    </row>
    <row r="167" spans="1:12" ht="42" customHeight="1">
      <c r="A167" s="9" t="s">
        <v>30</v>
      </c>
      <c r="B167" s="106" t="s">
        <v>62</v>
      </c>
      <c r="C167" s="106"/>
      <c r="D167" s="106"/>
      <c r="E167" s="106"/>
      <c r="F167" s="106"/>
      <c r="G167" s="106"/>
      <c r="H167" s="106"/>
      <c r="I167" s="106"/>
      <c r="J167" s="106"/>
      <c r="L167" s="16"/>
    </row>
    <row r="168" spans="1:10" ht="73.5" customHeight="1">
      <c r="A168" s="9" t="s">
        <v>31</v>
      </c>
      <c r="B168" s="106" t="s">
        <v>139</v>
      </c>
      <c r="C168" s="106"/>
      <c r="D168" s="106"/>
      <c r="E168" s="106"/>
      <c r="F168" s="106"/>
      <c r="G168" s="106"/>
      <c r="H168" s="106"/>
      <c r="I168" s="106"/>
      <c r="J168" s="106"/>
    </row>
    <row r="169" spans="1:10" ht="120.75" customHeight="1">
      <c r="A169" s="9" t="s">
        <v>32</v>
      </c>
      <c r="B169" s="106" t="s">
        <v>149</v>
      </c>
      <c r="C169" s="106"/>
      <c r="D169" s="106"/>
      <c r="E169" s="106"/>
      <c r="F169" s="106"/>
      <c r="G169" s="106"/>
      <c r="H169" s="106"/>
      <c r="I169" s="106"/>
      <c r="J169" s="106"/>
    </row>
    <row r="170" spans="1:10" ht="17.25" customHeight="1">
      <c r="A170" s="93" t="s">
        <v>33</v>
      </c>
      <c r="B170" s="93"/>
      <c r="C170" s="93"/>
      <c r="D170" s="93"/>
      <c r="E170" s="93"/>
      <c r="F170" s="93"/>
      <c r="G170" s="93"/>
      <c r="H170" s="93"/>
      <c r="I170" s="93"/>
      <c r="J170" s="93"/>
    </row>
    <row r="171" spans="1:10" ht="18" customHeight="1">
      <c r="A171" s="94" t="s">
        <v>34</v>
      </c>
      <c r="B171" s="94"/>
      <c r="C171" s="94"/>
      <c r="D171" s="94"/>
      <c r="E171" s="94"/>
      <c r="F171" s="94"/>
      <c r="G171" s="94"/>
      <c r="H171" s="94"/>
      <c r="I171" s="94"/>
      <c r="J171" s="94"/>
    </row>
    <row r="172" spans="1:10" ht="29.25" customHeight="1">
      <c r="A172" s="95" t="s">
        <v>73</v>
      </c>
      <c r="B172" s="95"/>
      <c r="C172" s="95"/>
      <c r="D172" s="95"/>
      <c r="E172" s="95"/>
      <c r="F172" s="95"/>
      <c r="G172" s="95"/>
      <c r="H172" s="95"/>
      <c r="I172" s="95"/>
      <c r="J172" s="95"/>
    </row>
    <row r="173" spans="1:10" ht="38.25" customHeight="1">
      <c r="A173" s="101" t="s">
        <v>13</v>
      </c>
      <c r="B173" s="101"/>
      <c r="C173" s="101"/>
      <c r="D173" s="101"/>
      <c r="E173" s="101"/>
      <c r="F173" s="101"/>
      <c r="G173" s="101"/>
      <c r="H173" s="101"/>
      <c r="I173" s="101"/>
      <c r="J173" s="101"/>
    </row>
    <row r="174" spans="1:10" ht="23.25" customHeight="1">
      <c r="A174" s="82" t="s">
        <v>14</v>
      </c>
      <c r="B174" s="102" t="s">
        <v>108</v>
      </c>
      <c r="C174" s="102"/>
      <c r="D174" s="102"/>
      <c r="E174" s="102"/>
      <c r="F174" s="102"/>
      <c r="G174" s="102"/>
      <c r="H174" s="102"/>
      <c r="I174" s="102"/>
      <c r="J174" s="102"/>
    </row>
    <row r="175" spans="1:10" ht="52.5" customHeight="1">
      <c r="A175" s="13" t="s">
        <v>15</v>
      </c>
      <c r="B175" s="103" t="s">
        <v>113</v>
      </c>
      <c r="C175" s="103"/>
      <c r="D175" s="103"/>
      <c r="E175" s="103"/>
      <c r="F175" s="103"/>
      <c r="G175" s="103"/>
      <c r="H175" s="103"/>
      <c r="I175" s="103"/>
      <c r="J175" s="103"/>
    </row>
    <row r="176" spans="1:10" ht="21" customHeight="1">
      <c r="A176" s="13" t="s">
        <v>16</v>
      </c>
      <c r="B176" s="103" t="s">
        <v>114</v>
      </c>
      <c r="C176" s="103"/>
      <c r="D176" s="103"/>
      <c r="E176" s="103"/>
      <c r="F176" s="103"/>
      <c r="G176" s="103"/>
      <c r="H176" s="103"/>
      <c r="I176" s="103"/>
      <c r="J176" s="103"/>
    </row>
    <row r="177" spans="1:10" ht="48" customHeight="1">
      <c r="A177" s="13" t="s">
        <v>37</v>
      </c>
      <c r="B177" s="102" t="s">
        <v>125</v>
      </c>
      <c r="C177" s="102"/>
      <c r="D177" s="102"/>
      <c r="E177" s="102"/>
      <c r="F177" s="102"/>
      <c r="G177" s="102"/>
      <c r="H177" s="102"/>
      <c r="I177" s="102"/>
      <c r="J177" s="102"/>
    </row>
    <row r="178" spans="1:10" ht="27" customHeight="1">
      <c r="A178" s="93" t="s">
        <v>17</v>
      </c>
      <c r="B178" s="93"/>
      <c r="C178" s="93"/>
      <c r="D178" s="93"/>
      <c r="E178" s="93"/>
      <c r="F178" s="93"/>
      <c r="G178" s="93"/>
      <c r="H178" s="93"/>
      <c r="I178" s="93"/>
      <c r="J178" s="93"/>
    </row>
    <row r="179" spans="1:10" ht="19.5" customHeight="1">
      <c r="A179" s="90" t="s">
        <v>18</v>
      </c>
      <c r="B179" s="90"/>
      <c r="C179" s="90"/>
      <c r="D179" s="90"/>
      <c r="E179" s="90"/>
      <c r="F179" s="90"/>
      <c r="G179" s="90"/>
      <c r="H179" s="90"/>
      <c r="I179" s="90"/>
      <c r="J179" s="90"/>
    </row>
    <row r="180" spans="1:10" ht="38.25" customHeight="1">
      <c r="A180" s="104" t="s">
        <v>19</v>
      </c>
      <c r="B180" s="104"/>
      <c r="C180" s="104" t="s">
        <v>20</v>
      </c>
      <c r="D180" s="104"/>
      <c r="E180" s="104"/>
      <c r="F180" s="104" t="s">
        <v>21</v>
      </c>
      <c r="G180" s="104"/>
      <c r="H180" s="104"/>
      <c r="I180" s="104" t="s">
        <v>22</v>
      </c>
      <c r="J180" s="104"/>
    </row>
    <row r="181" spans="1:12" ht="25.5" customHeight="1">
      <c r="A181" s="96">
        <v>55000000</v>
      </c>
      <c r="B181" s="96"/>
      <c r="C181" s="97">
        <v>55000000</v>
      </c>
      <c r="D181" s="97"/>
      <c r="E181" s="97"/>
      <c r="F181" s="97">
        <v>6332823.75</v>
      </c>
      <c r="G181" s="97"/>
      <c r="H181" s="97"/>
      <c r="I181" s="98">
        <f>F181/C181</f>
        <v>0.11514225</v>
      </c>
      <c r="J181" s="98"/>
      <c r="L181" s="25"/>
    </row>
    <row r="182" spans="1:10" ht="21.75" customHeight="1">
      <c r="A182" s="90" t="s">
        <v>23</v>
      </c>
      <c r="B182" s="90"/>
      <c r="C182" s="90"/>
      <c r="D182" s="90"/>
      <c r="E182" s="90"/>
      <c r="F182" s="90"/>
      <c r="G182" s="90"/>
      <c r="H182" s="90"/>
      <c r="I182" s="90"/>
      <c r="J182" s="90"/>
    </row>
    <row r="183" spans="1:10" ht="25.5" customHeight="1">
      <c r="A183" s="14"/>
      <c r="B183" s="14"/>
      <c r="C183" s="99" t="s">
        <v>48</v>
      </c>
      <c r="D183" s="100"/>
      <c r="E183" s="99" t="s">
        <v>46</v>
      </c>
      <c r="F183" s="100"/>
      <c r="G183" s="99" t="s">
        <v>47</v>
      </c>
      <c r="H183" s="99"/>
      <c r="I183" s="99" t="s">
        <v>24</v>
      </c>
      <c r="J183" s="100"/>
    </row>
    <row r="184" spans="1:10" ht="51.75" customHeight="1">
      <c r="A184" s="23" t="s">
        <v>25</v>
      </c>
      <c r="B184" s="23" t="s">
        <v>26</v>
      </c>
      <c r="C184" s="23" t="s">
        <v>38</v>
      </c>
      <c r="D184" s="23" t="s">
        <v>39</v>
      </c>
      <c r="E184" s="23" t="s">
        <v>40</v>
      </c>
      <c r="F184" s="23" t="s">
        <v>41</v>
      </c>
      <c r="G184" s="23" t="s">
        <v>42</v>
      </c>
      <c r="H184" s="23" t="s">
        <v>43</v>
      </c>
      <c r="I184" s="23" t="s">
        <v>44</v>
      </c>
      <c r="J184" s="23" t="s">
        <v>45</v>
      </c>
    </row>
    <row r="185" spans="1:12" ht="74.25" customHeight="1">
      <c r="A185" s="35" t="s">
        <v>110</v>
      </c>
      <c r="B185" s="30" t="s">
        <v>109</v>
      </c>
      <c r="C185" s="83">
        <v>55000000</v>
      </c>
      <c r="D185" s="84">
        <v>10</v>
      </c>
      <c r="E185" s="43">
        <v>2</v>
      </c>
      <c r="F185" s="85">
        <v>13213750</v>
      </c>
      <c r="G185" s="43">
        <v>2</v>
      </c>
      <c r="H185" s="86">
        <v>6332823.75</v>
      </c>
      <c r="I185" s="19">
        <f>+#REF!/#REF!</f>
        <v>1</v>
      </c>
      <c r="J185" s="20">
        <f>+#REF!/#REF!</f>
        <v>0.4792601456815817</v>
      </c>
      <c r="L185" s="27"/>
    </row>
    <row r="186" spans="1:10" ht="26.25" customHeight="1">
      <c r="A186" s="89" t="s">
        <v>27</v>
      </c>
      <c r="B186" s="89"/>
      <c r="C186" s="89"/>
      <c r="D186" s="89"/>
      <c r="E186" s="89"/>
      <c r="F186" s="89"/>
      <c r="G186" s="89"/>
      <c r="H186" s="89"/>
      <c r="I186" s="89"/>
      <c r="J186" s="89"/>
    </row>
    <row r="187" spans="1:10" ht="24" customHeight="1">
      <c r="A187" s="90" t="s">
        <v>28</v>
      </c>
      <c r="B187" s="90"/>
      <c r="C187" s="90"/>
      <c r="D187" s="90"/>
      <c r="E187" s="90"/>
      <c r="F187" s="90"/>
      <c r="G187" s="90"/>
      <c r="H187" s="90"/>
      <c r="I187" s="90"/>
      <c r="J187" s="90"/>
    </row>
    <row r="188" spans="1:10" ht="23.25" customHeight="1">
      <c r="A188" s="15" t="s">
        <v>29</v>
      </c>
      <c r="B188" s="91" t="s">
        <v>112</v>
      </c>
      <c r="C188" s="91"/>
      <c r="D188" s="91"/>
      <c r="E188" s="91"/>
      <c r="F188" s="91"/>
      <c r="G188" s="91"/>
      <c r="H188" s="91"/>
      <c r="I188" s="91"/>
      <c r="J188" s="91"/>
    </row>
    <row r="189" spans="1:10" ht="52.5" customHeight="1">
      <c r="A189" s="15" t="s">
        <v>30</v>
      </c>
      <c r="B189" s="91" t="s">
        <v>111</v>
      </c>
      <c r="C189" s="91"/>
      <c r="D189" s="91"/>
      <c r="E189" s="91"/>
      <c r="F189" s="91"/>
      <c r="G189" s="91"/>
      <c r="H189" s="91"/>
      <c r="I189" s="91"/>
      <c r="J189" s="91"/>
    </row>
    <row r="190" spans="1:10" ht="53.25" customHeight="1">
      <c r="A190" s="15" t="s">
        <v>31</v>
      </c>
      <c r="B190" s="91" t="s">
        <v>138</v>
      </c>
      <c r="C190" s="91"/>
      <c r="D190" s="91"/>
      <c r="E190" s="91"/>
      <c r="F190" s="91"/>
      <c r="G190" s="91"/>
      <c r="H190" s="91"/>
      <c r="I190" s="91"/>
      <c r="J190" s="91"/>
    </row>
    <row r="191" spans="1:10" ht="129.75" customHeight="1">
      <c r="A191" s="15" t="s">
        <v>32</v>
      </c>
      <c r="B191" s="92" t="s">
        <v>150</v>
      </c>
      <c r="C191" s="92"/>
      <c r="D191" s="92"/>
      <c r="E191" s="92"/>
      <c r="F191" s="92"/>
      <c r="G191" s="92"/>
      <c r="H191" s="92"/>
      <c r="I191" s="92"/>
      <c r="J191" s="92"/>
    </row>
    <row r="192" spans="1:10" ht="25.5" customHeight="1">
      <c r="A192" s="93" t="s">
        <v>107</v>
      </c>
      <c r="B192" s="93"/>
      <c r="C192" s="93"/>
      <c r="D192" s="93"/>
      <c r="E192" s="93"/>
      <c r="F192" s="93"/>
      <c r="G192" s="93"/>
      <c r="H192" s="93"/>
      <c r="I192" s="93"/>
      <c r="J192" s="93"/>
    </row>
    <row r="193" spans="1:10" ht="21.75" customHeight="1">
      <c r="A193" s="94" t="s">
        <v>34</v>
      </c>
      <c r="B193" s="94"/>
      <c r="C193" s="94"/>
      <c r="D193" s="94"/>
      <c r="E193" s="94"/>
      <c r="F193" s="94"/>
      <c r="G193" s="94"/>
      <c r="H193" s="94"/>
      <c r="I193" s="94"/>
      <c r="J193" s="94"/>
    </row>
    <row r="194" spans="1:10" ht="27.75" customHeight="1">
      <c r="A194" s="95" t="s">
        <v>73</v>
      </c>
      <c r="B194" s="95"/>
      <c r="C194" s="95"/>
      <c r="D194" s="95"/>
      <c r="E194" s="95"/>
      <c r="F194" s="95"/>
      <c r="G194" s="95"/>
      <c r="H194" s="95"/>
      <c r="I194" s="95"/>
      <c r="J194" s="95"/>
    </row>
    <row r="195" spans="1:10" ht="18.75" customHeight="1">
      <c r="A195" s="87"/>
      <c r="B195" s="87"/>
      <c r="C195" s="87"/>
      <c r="D195" s="87"/>
      <c r="E195" s="87"/>
      <c r="F195" s="87"/>
      <c r="G195" s="87"/>
      <c r="H195" s="87"/>
      <c r="I195" s="87"/>
      <c r="J195" s="87"/>
    </row>
    <row r="197" ht="18" customHeight="1"/>
    <row r="198" spans="1:18" ht="15">
      <c r="A198" s="110" t="s">
        <v>95</v>
      </c>
      <c r="B198" s="110"/>
      <c r="C198" s="110"/>
      <c r="D198" s="110"/>
      <c r="E198" s="110"/>
      <c r="F198" s="110"/>
      <c r="G198" s="110"/>
      <c r="H198" s="110"/>
      <c r="I198" s="110"/>
      <c r="J198" s="110"/>
      <c r="K198" s="8"/>
      <c r="L198" s="8"/>
      <c r="M198" s="8"/>
      <c r="N198" s="8"/>
      <c r="O198" s="8"/>
      <c r="P198" s="8"/>
      <c r="Q198" s="7"/>
      <c r="R198" s="7"/>
    </row>
    <row r="199" spans="1:18" ht="15">
      <c r="A199" s="7"/>
      <c r="B199" s="7"/>
      <c r="C199" s="7"/>
      <c r="D199" s="7"/>
      <c r="E199" s="7"/>
      <c r="F199" s="7"/>
      <c r="G199" s="7"/>
      <c r="H199" s="7"/>
      <c r="I199" s="7"/>
      <c r="J199" s="7"/>
      <c r="K199" s="7"/>
      <c r="L199" s="7"/>
      <c r="M199" s="7"/>
      <c r="N199" s="7"/>
      <c r="O199" s="7"/>
      <c r="P199" s="7"/>
      <c r="Q199" s="7"/>
      <c r="R199" s="7"/>
    </row>
    <row r="200" spans="1:18" ht="15">
      <c r="A200" s="110" t="s">
        <v>96</v>
      </c>
      <c r="B200" s="110"/>
      <c r="C200" s="8"/>
      <c r="D200" s="8"/>
      <c r="E200" s="8"/>
      <c r="F200" s="110" t="s">
        <v>97</v>
      </c>
      <c r="G200" s="110"/>
      <c r="H200" s="110"/>
      <c r="I200" s="110"/>
      <c r="J200" s="110"/>
      <c r="K200" s="7"/>
      <c r="L200" s="7"/>
      <c r="N200" s="8"/>
      <c r="O200" s="8"/>
      <c r="P200" s="8"/>
      <c r="Q200" s="8"/>
      <c r="R200" s="8"/>
    </row>
    <row r="201" spans="1:18" ht="15">
      <c r="A201" s="111" t="s">
        <v>98</v>
      </c>
      <c r="B201" s="111"/>
      <c r="C201" s="7"/>
      <c r="D201" s="7"/>
      <c r="E201" s="7"/>
      <c r="F201" s="111" t="s">
        <v>99</v>
      </c>
      <c r="G201" s="111"/>
      <c r="H201" s="111"/>
      <c r="I201" s="111"/>
      <c r="J201" s="111"/>
      <c r="K201" s="7"/>
      <c r="L201" s="7"/>
      <c r="N201" s="7"/>
      <c r="O201" s="7"/>
      <c r="P201" s="7"/>
      <c r="Q201" s="7"/>
      <c r="R201" s="7"/>
    </row>
    <row r="202" spans="1:18" ht="15">
      <c r="A202" s="7"/>
      <c r="B202" s="7"/>
      <c r="C202" s="7"/>
      <c r="D202" s="7"/>
      <c r="E202" s="7"/>
      <c r="F202" s="7"/>
      <c r="G202" s="7"/>
      <c r="H202" s="7"/>
      <c r="I202" s="7"/>
      <c r="J202" s="7"/>
      <c r="K202" s="7"/>
      <c r="L202" s="7"/>
      <c r="M202" s="7"/>
      <c r="N202" s="7"/>
      <c r="O202" s="7"/>
      <c r="P202" s="7"/>
      <c r="Q202" s="7"/>
      <c r="R202" s="7"/>
    </row>
    <row r="203" spans="1:18" ht="15">
      <c r="A203" s="7"/>
      <c r="B203" s="7"/>
      <c r="C203" s="7"/>
      <c r="D203" s="7"/>
      <c r="E203" s="7"/>
      <c r="F203" s="7"/>
      <c r="G203" s="7"/>
      <c r="H203" s="7"/>
      <c r="I203" s="7"/>
      <c r="J203" s="7"/>
      <c r="K203" s="7"/>
      <c r="L203" s="7"/>
      <c r="M203" s="7"/>
      <c r="N203" s="7"/>
      <c r="O203" s="7"/>
      <c r="P203" s="7"/>
      <c r="Q203" s="7"/>
      <c r="R203" s="7"/>
    </row>
    <row r="204" spans="1:18" ht="15">
      <c r="A204" s="110" t="s">
        <v>100</v>
      </c>
      <c r="B204" s="110"/>
      <c r="C204" s="110"/>
      <c r="D204" s="110"/>
      <c r="E204" s="110"/>
      <c r="F204" s="110"/>
      <c r="G204" s="110"/>
      <c r="H204" s="110"/>
      <c r="I204" s="110"/>
      <c r="J204" s="110"/>
      <c r="K204" s="7"/>
      <c r="L204" s="7"/>
      <c r="M204" s="45"/>
      <c r="N204" s="7"/>
      <c r="O204" s="7"/>
      <c r="P204" s="7"/>
      <c r="Q204" s="7"/>
      <c r="R204" s="7"/>
    </row>
    <row r="205" spans="1:18" ht="15">
      <c r="A205" s="111" t="s">
        <v>101</v>
      </c>
      <c r="B205" s="111"/>
      <c r="C205" s="111"/>
      <c r="D205" s="111"/>
      <c r="E205" s="111"/>
      <c r="F205" s="111"/>
      <c r="G205" s="111"/>
      <c r="H205" s="111"/>
      <c r="I205" s="111"/>
      <c r="J205" s="111"/>
      <c r="K205" s="7"/>
      <c r="L205" s="7"/>
      <c r="M205" s="7"/>
      <c r="N205" s="7"/>
      <c r="O205" s="7"/>
      <c r="P205" s="7"/>
      <c r="Q205" s="7"/>
      <c r="R205" s="7"/>
    </row>
    <row r="206" spans="2:18" ht="15">
      <c r="B206" s="8"/>
      <c r="C206" s="8"/>
      <c r="D206" s="8"/>
      <c r="E206" s="8"/>
      <c r="F206" s="8"/>
      <c r="G206" s="8"/>
      <c r="H206" s="8"/>
      <c r="I206" s="8"/>
      <c r="J206" s="8"/>
      <c r="K206" s="8"/>
      <c r="L206" s="8"/>
      <c r="M206" s="8"/>
      <c r="N206" s="8"/>
      <c r="O206" s="8"/>
      <c r="P206" s="8"/>
      <c r="Q206" s="7"/>
      <c r="R206" s="7"/>
    </row>
    <row r="207" spans="2:18" ht="15">
      <c r="B207" s="7"/>
      <c r="C207" s="7"/>
      <c r="D207" s="7"/>
      <c r="E207" s="7"/>
      <c r="F207" s="7"/>
      <c r="G207" s="7"/>
      <c r="H207" s="7"/>
      <c r="I207" s="7"/>
      <c r="J207" s="7"/>
      <c r="K207" s="7"/>
      <c r="L207" s="7"/>
      <c r="M207" s="7"/>
      <c r="N207" s="7"/>
      <c r="O207" s="7"/>
      <c r="P207" s="7"/>
      <c r="Q207" s="7"/>
      <c r="R207" s="7"/>
    </row>
  </sheetData>
  <mergeCells count="226">
    <mergeCell ref="L63:M63"/>
    <mergeCell ref="B35:J35"/>
    <mergeCell ref="A38:J38"/>
    <mergeCell ref="A36:J36"/>
    <mergeCell ref="A37:J37"/>
    <mergeCell ref="A155:J155"/>
    <mergeCell ref="A156:J156"/>
    <mergeCell ref="C151:D151"/>
    <mergeCell ref="E151:F151"/>
    <mergeCell ref="G151:H151"/>
    <mergeCell ref="I151:J151"/>
    <mergeCell ref="A149:B149"/>
    <mergeCell ref="C149:E149"/>
    <mergeCell ref="F149:H149"/>
    <mergeCell ref="I149:J149"/>
    <mergeCell ref="A150:J150"/>
    <mergeCell ref="B145:J145"/>
    <mergeCell ref="A146:J146"/>
    <mergeCell ref="A147:J147"/>
    <mergeCell ref="A148:B148"/>
    <mergeCell ref="C148:E148"/>
    <mergeCell ref="F148:H148"/>
    <mergeCell ref="A138:J138"/>
    <mergeCell ref="A139:J139"/>
    <mergeCell ref="B157:J157"/>
    <mergeCell ref="B158:J158"/>
    <mergeCell ref="A170:J170"/>
    <mergeCell ref="A171:J171"/>
    <mergeCell ref="A172:J172"/>
    <mergeCell ref="A165:J165"/>
    <mergeCell ref="B166:J166"/>
    <mergeCell ref="B167:J167"/>
    <mergeCell ref="B168:J168"/>
    <mergeCell ref="B169:J169"/>
    <mergeCell ref="A164:J164"/>
    <mergeCell ref="B159:J159"/>
    <mergeCell ref="B160:J160"/>
    <mergeCell ref="A161:J161"/>
    <mergeCell ref="A162:J162"/>
    <mergeCell ref="A163:J163"/>
    <mergeCell ref="A140:J140"/>
    <mergeCell ref="A133:J133"/>
    <mergeCell ref="B134:J134"/>
    <mergeCell ref="B135:J135"/>
    <mergeCell ref="B136:J136"/>
    <mergeCell ref="B137:J137"/>
    <mergeCell ref="I148:J148"/>
    <mergeCell ref="A141:J141"/>
    <mergeCell ref="B142:J142"/>
    <mergeCell ref="B143:J143"/>
    <mergeCell ref="B144:J144"/>
    <mergeCell ref="A129:J129"/>
    <mergeCell ref="A130:J130"/>
    <mergeCell ref="A131:J131"/>
    <mergeCell ref="A132:J132"/>
    <mergeCell ref="A123:J123"/>
    <mergeCell ref="A124:J124"/>
    <mergeCell ref="B125:J125"/>
    <mergeCell ref="B126:J126"/>
    <mergeCell ref="B127:J127"/>
    <mergeCell ref="A120:J120"/>
    <mergeCell ref="A121:J121"/>
    <mergeCell ref="A122:J122"/>
    <mergeCell ref="A113:J113"/>
    <mergeCell ref="A114:J114"/>
    <mergeCell ref="A115:J115"/>
    <mergeCell ref="B116:J116"/>
    <mergeCell ref="B117:J117"/>
    <mergeCell ref="B128:J128"/>
    <mergeCell ref="A112:J112"/>
    <mergeCell ref="A105:J105"/>
    <mergeCell ref="A106:J106"/>
    <mergeCell ref="B107:J107"/>
    <mergeCell ref="A102:J102"/>
    <mergeCell ref="A103:J103"/>
    <mergeCell ref="A104:J104"/>
    <mergeCell ref="B118:J118"/>
    <mergeCell ref="B119:J119"/>
    <mergeCell ref="B92:J92"/>
    <mergeCell ref="A93:J93"/>
    <mergeCell ref="A94:J94"/>
    <mergeCell ref="A95:J95"/>
    <mergeCell ref="A96:J96"/>
    <mergeCell ref="B108:J108"/>
    <mergeCell ref="B109:J109"/>
    <mergeCell ref="B110:J110"/>
    <mergeCell ref="A111:J111"/>
    <mergeCell ref="A39:J39"/>
    <mergeCell ref="B40:J40"/>
    <mergeCell ref="B43:J43"/>
    <mergeCell ref="A44:J44"/>
    <mergeCell ref="B42:J42"/>
    <mergeCell ref="B34:J34"/>
    <mergeCell ref="A48:J48"/>
    <mergeCell ref="C49:D49"/>
    <mergeCell ref="E49:F49"/>
    <mergeCell ref="G49:H49"/>
    <mergeCell ref="I49:J49"/>
    <mergeCell ref="A46:B46"/>
    <mergeCell ref="C46:E46"/>
    <mergeCell ref="F46:H46"/>
    <mergeCell ref="I46:J46"/>
    <mergeCell ref="A47:B47"/>
    <mergeCell ref="C47:E47"/>
    <mergeCell ref="F47:H47"/>
    <mergeCell ref="I47:J47"/>
    <mergeCell ref="A1:A2"/>
    <mergeCell ref="C15:J15"/>
    <mergeCell ref="A30:J30"/>
    <mergeCell ref="A31:J31"/>
    <mergeCell ref="B32:J32"/>
    <mergeCell ref="B33:J33"/>
    <mergeCell ref="B41:J41"/>
    <mergeCell ref="A5:J5"/>
    <mergeCell ref="A6:J6"/>
    <mergeCell ref="A7:J7"/>
    <mergeCell ref="B1:J1"/>
    <mergeCell ref="B2:C2"/>
    <mergeCell ref="D2:H2"/>
    <mergeCell ref="B3:C3"/>
    <mergeCell ref="D3:H3"/>
    <mergeCell ref="A4:J4"/>
    <mergeCell ref="A22:J22"/>
    <mergeCell ref="A23:J23"/>
    <mergeCell ref="A24:B24"/>
    <mergeCell ref="I24:J24"/>
    <mergeCell ref="C24:E24"/>
    <mergeCell ref="F24:H24"/>
    <mergeCell ref="C16:J16"/>
    <mergeCell ref="A17:J17"/>
    <mergeCell ref="A205:J205"/>
    <mergeCell ref="F200:J200"/>
    <mergeCell ref="F201:J201"/>
    <mergeCell ref="B8:J8"/>
    <mergeCell ref="B11:J11"/>
    <mergeCell ref="B12:J12"/>
    <mergeCell ref="A13:J13"/>
    <mergeCell ref="C14:J14"/>
    <mergeCell ref="A25:B25"/>
    <mergeCell ref="I25:J25"/>
    <mergeCell ref="A26:J26"/>
    <mergeCell ref="C27:D27"/>
    <mergeCell ref="G27:H27"/>
    <mergeCell ref="I27:J27"/>
    <mergeCell ref="C25:E25"/>
    <mergeCell ref="F25:H25"/>
    <mergeCell ref="E27:F27"/>
    <mergeCell ref="B21:J21"/>
    <mergeCell ref="B9:J9"/>
    <mergeCell ref="B10:J10"/>
    <mergeCell ref="B18:J18"/>
    <mergeCell ref="B19:J19"/>
    <mergeCell ref="B20:J20"/>
    <mergeCell ref="A45:J45"/>
    <mergeCell ref="A198:J198"/>
    <mergeCell ref="A200:B200"/>
    <mergeCell ref="A201:B201"/>
    <mergeCell ref="A204:J204"/>
    <mergeCell ref="A60:J60"/>
    <mergeCell ref="A61:J61"/>
    <mergeCell ref="A67:J67"/>
    <mergeCell ref="A68:J68"/>
    <mergeCell ref="A69:J69"/>
    <mergeCell ref="A70:J70"/>
    <mergeCell ref="B71:J71"/>
    <mergeCell ref="B62:J62"/>
    <mergeCell ref="B63:J63"/>
    <mergeCell ref="B64:J64"/>
    <mergeCell ref="B65:J65"/>
    <mergeCell ref="A66:J66"/>
    <mergeCell ref="A77:J77"/>
    <mergeCell ref="A78:J78"/>
    <mergeCell ref="A79:J79"/>
    <mergeCell ref="B80:J80"/>
    <mergeCell ref="B81:J81"/>
    <mergeCell ref="B98:J98"/>
    <mergeCell ref="B99:J99"/>
    <mergeCell ref="B100:J100"/>
    <mergeCell ref="B177:J177"/>
    <mergeCell ref="A178:J178"/>
    <mergeCell ref="A179:J179"/>
    <mergeCell ref="A180:B180"/>
    <mergeCell ref="C180:E180"/>
    <mergeCell ref="F180:H180"/>
    <mergeCell ref="I180:J180"/>
    <mergeCell ref="B72:J72"/>
    <mergeCell ref="B73:J73"/>
    <mergeCell ref="B74:J74"/>
    <mergeCell ref="A75:J75"/>
    <mergeCell ref="A76:J76"/>
    <mergeCell ref="A87:J87"/>
    <mergeCell ref="A88:J88"/>
    <mergeCell ref="B89:J89"/>
    <mergeCell ref="B90:J90"/>
    <mergeCell ref="B91:J91"/>
    <mergeCell ref="B82:J82"/>
    <mergeCell ref="B83:J83"/>
    <mergeCell ref="A84:J84"/>
    <mergeCell ref="A85:J85"/>
    <mergeCell ref="A86:J86"/>
    <mergeCell ref="A97:J97"/>
    <mergeCell ref="B101:J101"/>
    <mergeCell ref="A195:J195"/>
    <mergeCell ref="L81:M81"/>
    <mergeCell ref="A186:J186"/>
    <mergeCell ref="A187:J187"/>
    <mergeCell ref="B188:J188"/>
    <mergeCell ref="B189:J189"/>
    <mergeCell ref="B190:J190"/>
    <mergeCell ref="B191:J191"/>
    <mergeCell ref="A192:J192"/>
    <mergeCell ref="A193:J193"/>
    <mergeCell ref="A194:J194"/>
    <mergeCell ref="A181:B181"/>
    <mergeCell ref="C181:E181"/>
    <mergeCell ref="F181:H181"/>
    <mergeCell ref="I181:J181"/>
    <mergeCell ref="A182:J182"/>
    <mergeCell ref="C183:D183"/>
    <mergeCell ref="E183:F183"/>
    <mergeCell ref="G183:H183"/>
    <mergeCell ref="I183:J183"/>
    <mergeCell ref="A173:J173"/>
    <mergeCell ref="B174:J174"/>
    <mergeCell ref="B175:J175"/>
    <mergeCell ref="B176:J176"/>
  </mergeCells>
  <dataValidations count="16" xWindow="1217" yWindow="450">
    <dataValidation allowBlank="1" showInputMessage="1" showErrorMessage="1" prompt="Oportunidades de mejora identificadas" sqref="A86:J86 A172:J172 A194:J194 A68:J68 A77:J77 A195 A95:J95 A104:J104 A163:J163 A131:J131 A113:J113 A38:J38 A140:J140 A122:J122"/>
    <dataValidation allowBlank="1" showInputMessage="1" showErrorMessage="1" prompt="De existir desvío, explicar razones." sqref="B160:J160 B191:J191 B92:J92 B101:J101 B110:J110 B119:J119 L63:M63 B137:J137 B128:J128"/>
    <dataValidation allowBlank="1" showInputMessage="1" showErrorMessage="1" prompt="1. Describir lo plasmado en el presupuesto_x000a_2. Describir lo alcanzado en términos financieros y de producción " sqref="B190:J190 B64:J64 B91:J91 B100:J100 B109:J109 B118:J118 B127:J127 B159:J159 B168:J169 B73:J73 B82:J82 B136:J136"/>
    <dataValidation allowBlank="1" showInputMessage="1" showErrorMessage="1" prompt="¿En qué consiste el producto? su objetivo" sqref="B189:J189 B63:J63 B72:J72 B81:J81 B90:J90 B99:J99 B108:J108 B117:J117 B126:J126 B135:J135 B33:J33 B158:J158 B167:J167"/>
    <dataValidation allowBlank="1" showInputMessage="1" showErrorMessage="1" prompt="Nombre del producto" sqref="B188:J188 B62:J62 B71:J71 B80:J80 B89:J89 B98:J98 B107:J107 B116:J116 B125:J125 B134:J134 B32:J32 B157:J157 B166:J166"/>
    <dataValidation allowBlank="1" showInputMessage="1" showErrorMessage="1" prompt="Monto ejecutado en el trimestre" sqref="H152:H154 H184:H185 H28:H29 H50:H59"/>
    <dataValidation allowBlank="1" showInputMessage="1" showErrorMessage="1" prompt="Meta alcanzada en el trimestre" sqref="G152:G154 G184:G185 G28:G29 E55:E56 E53 F59 G50:G56"/>
    <dataValidation allowBlank="1" showInputMessage="1" showErrorMessage="1" prompt="Monto presupuestado para el producto" sqref="D153:E154 E185 F184:F185 D152 F152:F154 D28:D29 D184 F28:F29 E51:E52 D50 F50 F52:F58"/>
    <dataValidation allowBlank="1" showInputMessage="1" showErrorMessage="1" prompt="Meta anual del indicador" sqref="D51 E184 C152:C154 D185 C50:C59 C28:C29 E28:E29 E50 E152 F51 E57:E59 C184 G57:G59 E54"/>
    <dataValidation allowBlank="1" showInputMessage="1" showErrorMessage="1" prompt="Nombre del indicador" sqref="B152:B154 B184:B185 B57 B50:B55 B28:B29 C185"/>
    <dataValidation allowBlank="1" showInputMessage="1" showErrorMessage="1" prompt="Nombre de cada producto" sqref="A152:A154 A184:A185 A57 A50:A55 A28:A29"/>
    <dataValidation allowBlank="1" showInputMessage="1" showErrorMessage="1" prompt="¿En qué consiste el programa?" sqref="B143:J143 B175:J175 B41:J41 B19:J19"/>
    <dataValidation allowBlank="1" showInputMessage="1" showErrorMessage="1" prompt="Presupuesto del programa" sqref="A149:C149 A181:B181 F149 F47 A47:C47 F25 A25:C25 L47"/>
    <dataValidation allowBlank="1" showInputMessage="1" showErrorMessage="1" prompt="¿A quién va dirigido el programa?, ¿qué característica tiene esta población que requiere ser beneficiada?" sqref="B144:J144 B176:J176 B42:J4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3" r:id="rId6"/>
  <rowBreaks count="5" manualBreakCount="5">
    <brk id="41" max="16383" man="1"/>
    <brk id="74" max="16383" man="1"/>
    <brk id="108" max="16383" man="1"/>
    <brk id="137" max="16383" man="1"/>
    <brk id="169" max="16383" man="1"/>
  </rowBreaks>
  <drawing r:id="rId5"/>
  <tableParts>
    <tablePart r:id="rId3"/>
    <tablePart r:id="rId1"/>
    <tablePart r:id="rId4"/>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FBBCC-026E-4187-972A-61E9BCF9190D}">
  <dimension ref="B3:G9"/>
  <sheetViews>
    <sheetView workbookViewId="0" topLeftCell="A1">
      <selection activeCell="M16" sqref="M16"/>
    </sheetView>
  </sheetViews>
  <sheetFormatPr defaultColWidth="11.421875" defaultRowHeight="15"/>
  <cols>
    <col min="5" max="5" width="19.421875" style="0" customWidth="1"/>
    <col min="7" max="7" width="16.28125" style="0" customWidth="1"/>
  </cols>
  <sheetData>
    <row r="3" spans="2:7" ht="15">
      <c r="B3" s="47"/>
      <c r="E3" s="48"/>
      <c r="F3" s="49"/>
      <c r="G3" s="48"/>
    </row>
    <row r="4" ht="15">
      <c r="B4" s="50"/>
    </row>
    <row r="5" spans="2:7" ht="15">
      <c r="B5" s="50"/>
      <c r="G5" s="51"/>
    </row>
    <row r="6" ht="15">
      <c r="B6" s="50"/>
    </row>
    <row r="7" ht="15">
      <c r="B7" s="52"/>
    </row>
    <row r="9" ht="15">
      <c r="B9" s="25"/>
    </row>
  </sheetData>
  <dataValidations count="3">
    <dataValidation allowBlank="1" showInputMessage="1" showErrorMessage="1" prompt="Monto presupuestado para el producto" sqref="E3"/>
    <dataValidation allowBlank="1" showInputMessage="1" showErrorMessage="1" prompt="Meta alcanzada en el trimestre" sqref="F3"/>
    <dataValidation allowBlank="1" showInputMessage="1" showErrorMessage="1" prompt="Monto ejecutado en el trimestre" sqref="G3"/>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Pedro Merlin Reyes Henriquez</cp:lastModifiedBy>
  <cp:lastPrinted>2023-04-14T16:31:38Z</cp:lastPrinted>
  <dcterms:created xsi:type="dcterms:W3CDTF">2021-03-22T15:50:10Z</dcterms:created>
  <dcterms:modified xsi:type="dcterms:W3CDTF">2023-04-14T16:54:59Z</dcterms:modified>
  <cp:category/>
  <cp:version/>
  <cp:contentType/>
  <cp:contentStatus/>
</cp:coreProperties>
</file>