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defaultThemeVersion="166925"/>
  <bookViews>
    <workbookView xWindow="65416" yWindow="65416" windowWidth="24240" windowHeight="13020" activeTab="0"/>
  </bookViews>
  <sheets>
    <sheet name="Hoja1" sheetId="1" r:id="rId1"/>
  </sheets>
  <externalReferences>
    <externalReference r:id="rId4"/>
  </externalReferences>
  <definedNames>
    <definedName name="_xlnm.Print_Area" localSheetId="0">'Hoja1'!$A$1:$J$205</definedName>
  </definedNames>
  <calcPr calcId="191029"/>
  <extLst/>
</workbook>
</file>

<file path=xl/sharedStrings.xml><?xml version="1.0" encoding="utf-8"?>
<sst xmlns="http://schemas.openxmlformats.org/spreadsheetml/2006/main" count="349" uniqueCount="153">
  <si>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</si>
  <si>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</si>
  <si>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</si>
  <si>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</si>
  <si>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</si>
  <si>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</si>
  <si>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</si>
  <si>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</si>
  <si>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</si>
  <si>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</si>
  <si>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</si>
  <si>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</si>
  <si>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</si>
  <si>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</si>
  <si>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</si>
  <si>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</si>
  <si>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</si>
  <si>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</si>
  <si>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</si>
  <si>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</si>
  <si>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</si>
  <si>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</si>
  <si>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</si>
  <si>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</si>
  <si>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</si>
  <si>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</si>
  <si>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</si>
  <si>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</si>
  <si>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</si>
  <si>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</si>
  <si>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</si>
  <si>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</si>
  <si>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</si>
  <si>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</si>
  <si>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</si>
  <si>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</si>
  <si>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</si>
  <si>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</si>
  <si>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</si>
  <si>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</si>
  <si>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</si>
  <si>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</si>
  <si>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</si>
  <si>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</si>
  <si>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</si>
  <si>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</si>
  <si>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</si>
  <si>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</si>
  <si>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</si>
  <si>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</si>
  <si>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</si>
  <si>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</si>
  <si>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</si>
  <si>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</si>
  <si>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</si>
  <si>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</si>
  <si>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</si>
  <si>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</si>
  <si>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</si>
  <si>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</si>
  <si>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</si>
  <si>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</si>
  <si>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</si>
  <si>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</si>
  <si>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</si>
  <si>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</si>
  <si>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</si>
  <si>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</si>
  <si>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</si>
  <si>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</si>
  <si>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</si>
  <si>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</si>
  <si>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</si>
  <si>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</si>
  <si>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</si>
  <si>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</si>
  <si>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</si>
  <si>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</si>
  <si>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</si>
  <si>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</si>
  <si>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</si>
  <si>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</si>
  <si>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</si>
  <si>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</si>
  <si>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</si>
  <si>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</si>
  <si>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</si>
  <si>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</si>
  <si>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</si>
  <si>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</si>
  <si>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</si>
  <si>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</si>
  <si>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</si>
  <si>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</si>
  <si>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</si>
  <si>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</si>
  <si>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</si>
  <si>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</si>
  <si>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</si>
  <si>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</si>
  <si>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</si>
  <si>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</si>
  <si>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</si>
  <si>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</si>
  <si>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</si>
  <si>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</si>
  <si>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</si>
  <si>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</si>
  <si>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</si>
  <si>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</si>
  <si>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</si>
  <si>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</si>
  <si>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</si>
  <si>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</si>
  <si>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</si>
  <si>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</si>
  <si>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</si>
  <si>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</si>
  <si>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</si>
  <si>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</si>
  <si>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 xml:space="preserve"> Aumentar la tasa de crecimiento del sector de manufactura local de 3.6%, promedio anual 2017-2019, a 3.8% en el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</si>
  <si>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</si>
  <si>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</si>
  <si>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</si>
  <si>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Informe de Evaluación Trimestral de las Metas Físicas - Financieras (Abril - Junio 2023)</t>
  </si>
  <si>
    <t>Columna1</t>
  </si>
  <si>
    <r>
      <t>Beneficiarios:</t>
    </r>
    <r>
      <rPr>
        <sz val="12"/>
        <color rgb="FF000000"/>
        <rFont val="Times New Roman"/>
        <family val="1"/>
      </rPr>
      <t xml:space="preserve"> </t>
    </r>
  </si>
  <si>
    <r>
      <t xml:space="preserve">VI. </t>
    </r>
    <r>
      <rPr>
        <b/>
        <sz val="11"/>
        <color theme="0"/>
        <rFont val="Times New Roman"/>
        <family val="1"/>
      </rPr>
      <t>Oportunidades de Mejora</t>
    </r>
  </si>
  <si>
    <t>VI. Oportunidades de Mejora</t>
  </si>
  <si>
    <t>El producto no presentó desvíos físicos para el trimestre.</t>
  </si>
  <si>
    <t>Un total de 60 técnicos del sector industrial dominicano fueron capacitados en el Programa de Dirección Estratégica de Industrias de Manufactura, el cual, consiste en asesorar a líderes localizados en las diferentes provincias del país en los procesos de modernización y de búsqueda de soluciones actuales a los problemas con los que se enfrenta el tejido industrial dominicano.</t>
  </si>
  <si>
    <t xml:space="preserve">Durante el trimestre abril – junio 2023 se recibieron un total de 5 solicitudes para la emisión de permisos de Almacenes Generales de Depósitos (AGD), de estas, solo la solicitud No. SV-DCI-007-10848, correspondiente a la empresa DITEK SAS, cumplió con los requisitos reglamentarios establecidos por el MICM para ser procesada. No obstante, debido a que la recepción del servicio vía Ventanilla Virtual fue el 6 de junio de 2023, y el tiempo de respuesta del servicio es de 40 días laborables, al cierre del mes de junio aún la solicitud se encontraba en fase de inspección dentro del plazo de respuesta, y su resultado se proyecta esté disponible para el tercer trimestre de 2023.
Expuesto lo anterior, y en el entendido de que este servicio es a demanda de la población, el mismo se incluye con una ejecución satisfactoria de 100% para el trimestre, ya que el MICM agotó la correspondiente fase de depuración, gestión de información, e inspección.  </t>
  </si>
  <si>
    <t xml:space="preserve">El producto no presenta desvíos físicos relevanes para el período.
</t>
  </si>
  <si>
    <t>Durane el trimestre, un total de 3,213 empresas fueron certificadas por el MICM como micro, pequeñas y medianas empresas, logrando un cumplimiento de 100% de respuesta para el período.</t>
  </si>
  <si>
    <t>El producto no presentó desvíos físicos relevantes para el período.</t>
  </si>
  <si>
    <t>Un total de 160 personas fueron capacitadas durante el trimestre mediante las 3 actividades de capacitación en comercio exterior. Los eventos de capacitación del trimestre fueron los siguientes: 1- Taller sobre REGLAMENTO (UE) 2018/848 de 30 de mayo de 2018 sobre producción ecológica y etiquetado de los productos ecológicos; 2- Taller Digitalizando tu negocio a través de las tecnologías Financiera; y 3-Acuerdos Internacionales: Derechos protegidos y retos para el Estado.</t>
  </si>
  <si>
    <t>Durante el segundo trimestre del 2023 se emitieron un total de 56 permisos para la comercialización de combustibles, logrando una ejecución de 76%.</t>
  </si>
  <si>
    <t>El producto presentó una desviación física de 27% por encima de lo programado, debido a: i) incremento de los actos sancionadores en las empresas no reguladas lo que resultó en nuevas licencias, ii) tiempo de vencimiento programado de las licencias y nuevos servicios de renovación, y iii) penalidad por solicitudes fuera de plazo Res. 327-18.</t>
  </si>
  <si>
    <t>Con el objetivo de asegurar la seguridad en el transporte de combustibles a nivel nacional, un total de 503 unidades que cumplieron con las normativas establecidas fueron regularizadas durante el trimestre, correspondientes a: 182 cabezotes, 171 Remolques/Tanques/Colas, 124 Camiones Rígidos, y 26 Camiones Rígidos de Terminal.</t>
  </si>
  <si>
    <t>El producto presentó una desviación física de 18% por encima de lo programado, debido a que se recibió una mayor demanda de licencias para el transporte de combustibles, que resultó en una mayor regulación de unidades vehiculares, esto, por el incremento de los actos sancionadores en las empresas no reguladas, y el período de renovación de permisos ya emitidos.</t>
  </si>
  <si>
    <t>Durante el trimestre fueron realizados 1,670 operativos de patrullas, mediante los cuales, fueron decomisados los siguientes productos: 30 galones de gasolina, 1,928 galones de gasoil, 23,943 unidades de medicamentos y sus derivados, 6,964,436 unidades de tabaco y sus derivados,12,311 botellas de alcohol y sus derivados y 7,057 unidades de estimulante sexuales.</t>
  </si>
  <si>
    <t>El producto presentó un desvío físico de 64% por encima de lo programado, debido a que durante el trimestre, con la intención de seguir contrarrestando los delitos de trasiego ilegal de combustibles y mercancías regulados por la Ley 17-19, se dio continuidad a las ordenes emanadas por el Ministro de Defensa sobre el aumento de los operativos de patrullas, allanamientos e inspecciones a camiones que transportan combustibles y mercancías, lo que provocó un aumento en la meta programada para el período.</t>
  </si>
  <si>
    <t>Durante el período abril – junio 2023 fueron atendidas un total de 4 asistencias técnicas sobre comercio exterior, en temas de tratamiento arancelario, relaciones comerciales, y temas institucionales, logrando en un 100% la meta programada para el trimestre.</t>
  </si>
  <si>
    <t>Durante el período abril - junio 2023, a través de la Dirección de Operativos de Supervisión de Actividades Comerciales (DOSAC), el MICM realizó un total de 90 operativos de regulación de las actividades comerciales a nivel nacional, logrando un cumplimiento de la meta programada en un 100%.</t>
  </si>
  <si>
    <t xml:space="preserve">El producto presentó una desviación física de 41% por encima de lo programado debido al incremento de las inspecciones técnicas de supervisión, ya que existen numerosas estaciones que tenían más de tres meses sin ser inspeccionadas, por lo que se hacía urgente incluirlas en este trimestre para verificar el estado de sus equipos y de la estación en general. Además, por el incremento en la demanda de inspecciones para peritaje de evaluaciones de riesgos por parte de los usuarios, que dependen de las posibilidades de los usuarios de realizar las evaluaciones de riesgo a sus estaciones de combustible GLP para adecuarse a la Resolución No. 201-17. </t>
  </si>
  <si>
    <t>Con el objetivo de verificar el cumplimiento de las normativas de seguridad establecidas para la operación de las estaciones de expendio de combustibles, durante el trimestre fueron inspeccionadas un total de 451 estaciones a nivel nacional, logrando un cumplimineto trimestral de 141%.</t>
  </si>
  <si>
    <t>El producto presentó un desvío físico de 290% por encima de lo programado debido a al aumento de la demanda de cursos de capacitación del Programa Aprender para Emprender por parte del Ministerio de Educación, a través del señor Gerand Ventura, Encargado del Departamento de Liderazgo y Programas de Liderazgo Educativo MINERD (PLERD). Esto nos obligó a doblar el esfuerzo y ejecutar capacitaciones en las provincias; Santiago de los Caballeros, San Juan de la Maguana, Santo Domingo, La Independencia, La Altagracia y Duarte.</t>
  </si>
  <si>
    <t>Evaluar la ejecución del trimestre para futura programación o reprogramación del producto.</t>
  </si>
  <si>
    <t>Durante el período abril –  junio 2023 un total de 614 micro, pequeñas y medianas empresas fueron asistidas técnicamente en temas de: filosofía empresarial, organización del inventario en existecia para desarrollar estrategias de venta, organización financiera del negocio, elaboración propuesta empresarial en canva, definición perfiles de puestos, procedimiento de servicio al cliente, reglamento interno de la empresa, entre otros temas.</t>
  </si>
  <si>
    <t>El producto presentó un desvío físico de 40% por debajo de lo planificado debido a que el servicio de asistencia técnica a las Mipymes se ofrece en mayor proporción a través de los Centros de Apoyo Integral a las Mipymes (Centros Mipymes), en los cuales, ha ocurrido una alta rotación de los asesores que ofrecen las asistencias técnicas y capacitaciones en dichos centros. Como medida correctiva, se ha reprogramado la meta del tercer trimestre, y se estará agotando un proceso de fortalecimiento en los centros.</t>
  </si>
  <si>
    <t>Con el objetivo de fortalecer el Sistema Dominicano para la Calidad (SIDOCAL) fueron impartidas 3 acciones formativas durante el período abril - junio 2023, mediante las cuales fueron impactadas un total de 115 personas. Estas capacitaciones fueron en su totalidad sobre Inducción al Sistema Dominicano para la Calidad (SIDOCAL), con el objetivo de dotar a los integrantes de todos los aspectos técnicos que son pilares del SIDOCAL, así como su estructura y funcionamiento.</t>
  </si>
  <si>
    <t>N/A.</t>
  </si>
  <si>
    <t>Durante el período abril –  junio 2023 un total 5,846 emprendedores fueron capacitados, a través de diferentes programas de emprendimiento, a saber: Aprender para Emprender;  Empretec; Emprendimiento Social; Desafio Emprendedor; The Pich; Reto Frontera; y Emprende con alto impacto.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</si>
</sst>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77" formatCode="0.00%"/>
    <numFmt numFmtId="178" formatCode="General"/>
    <numFmt numFmtId="179" formatCode="0%"/>
    <numFmt numFmtId="180" formatCode="0"/>
  </numFmts>
  <fonts count="28">
    <font>
      <sz val="11"/>
      <color theme="1"/>
      <name val="Calibri"/>
      <family val="2"/>
      <scheme val="minor"/>
    </font>
    <font>
      <sz val="10"/>
      <name val="Arial"/>
      <family val="2"/>
    </font>
    <font>
      <sz val="8"/>
      <name val="Calibri"/>
      <family val="2"/>
      <scheme val="minor"/>
    </font>
    <font>
      <sz val="11"/>
      <color rgb="FF000000"/>
      <name val="Calibri"/>
      <family val="2"/>
    </font>
    <font>
      <b/>
      <sz val="16"/>
      <color rgb="FF000000"/>
      <name val="Times New Roman"/>
      <family val="1"/>
    </font>
    <font>
      <b/>
      <sz val="12"/>
      <name val="Times New Roman"/>
      <family val="1"/>
    </font>
    <font>
      <sz val="11"/>
      <color theme="1"/>
      <name val="Times New Roman"/>
      <family val="1"/>
    </font>
    <font>
      <b/>
      <sz val="9"/>
      <color rgb="FF000000"/>
      <name val="Times New Roman"/>
      <family val="1"/>
    </font>
    <font>
      <sz val="9"/>
      <color rgb="FF000000"/>
      <name val="Times New Roman"/>
      <family val="1"/>
    </font>
    <font>
      <b/>
      <sz val="12"/>
      <color theme="0"/>
      <name val="Times New Roman"/>
      <family val="1"/>
    </font>
    <font>
      <b/>
      <sz val="12"/>
      <color theme="1"/>
      <name val="Times New Roman"/>
      <family val="1"/>
    </font>
    <font>
      <b/>
      <sz val="11"/>
      <color rgb="FF000000"/>
      <name val="Times New Roman"/>
      <family val="1"/>
    </font>
    <font>
      <sz val="10"/>
      <color theme="1"/>
      <name val="Times New Roman"/>
      <family val="1"/>
    </font>
    <font>
      <b/>
      <sz val="11"/>
      <color theme="1"/>
      <name val="Times New Roman"/>
      <family val="1"/>
    </font>
    <font>
      <sz val="11"/>
      <name val="Times New Roman"/>
      <family val="1"/>
    </font>
    <font>
      <sz val="10"/>
      <name val="Times New Roman"/>
      <family val="1"/>
    </font>
    <font>
      <sz val="12"/>
      <color rgb="FF00000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1"/>
      <color theme="0"/>
      <name val="Times New Roman"/>
      <family val="1"/>
    </font>
    <font>
      <b/>
      <sz val="10"/>
      <color theme="1"/>
      <name val="Times New Roman"/>
      <family val="1"/>
    </font>
    <font>
      <sz val="11"/>
      <color rgb="FFFF0000"/>
      <name val="Times New Roman"/>
      <family val="1"/>
    </font>
    <font>
      <b/>
      <sz val="12"/>
      <color rgb="FF000000"/>
      <name val="Times New Roman"/>
      <family val="1"/>
    </font>
    <font>
      <sz val="12"/>
      <name val="Times New Roman"/>
      <family val="1"/>
    </font>
    <font>
      <sz val="12"/>
      <color theme="1"/>
      <name val="Times New Roman"/>
      <family val="1"/>
    </font>
  </fonts>
  <fills count="12">
    <fill>
      <patternFill/>
    </fill>
    <fill>
      <patternFill patternType="gray125"/>
    </fill>
    <fill>
      <patternFill patternType="solid">
        <fgColor rgb="FFDCE6F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2060"/>
        <bgColor indexed="64"/>
      </patternFill>
    </fill>
    <fill>
      <patternFill patternType="solid">
        <fgColor theme="0" tint="-0.4999699890613556"/>
        <bgColor indexed="64"/>
      </patternFill>
    </fill>
  </fills>
  <borders count="8">
    <border>
      <left/>
      <right/>
      <top/>
      <bottom/>
      <diagonal/>
    </border>
    <border>
      <left style="thin"/>
      <right style="thin"/>
      <top style="thin"/>
      <bottom style="thin"/>
    </border>
    <border>
      <left style="thin"/>
      <right style="thin"/>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 fillId="0" borderId="0">
      <alignment/>
      <protection/>
    </xf>
    <xf numFmtId="44" fontId="0" fillId="0" borderId="0" applyFont="0" applyFill="0" applyBorder="0" applyAlignment="0" applyProtection="0"/>
  </cellStyleXfs>
  <cellXfs count="134">
    <xf numFmtId="0" fontId="0" fillId="0" borderId="0" xfId="0"/>
    <xf numFmtId="0" fontId="6" fillId="0" borderId="0" xfId="0" applyFont="1" applyProtection="1">
      <protection locked="0"/>
    </xf>
    <xf numFmtId="0" fontId="6" fillId="0" borderId="0" xfId="0" applyFont="1"/>
    <xf numFmtId="0" fontId="7" fillId="2" borderId="1" xfId="0" applyFont="1" applyFill="1" applyBorder="1" applyAlignment="1">
      <alignment horizontal="center" vertical="center" wrapText="1"/>
    </xf>
    <xf numFmtId="0" fontId="4" fillId="3" borderId="1" xfId="0" applyFont="1" applyFill="1" applyBorder="1" applyAlignment="1">
      <alignment vertical="top"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vertical="center"/>
    </xf>
    <xf numFmtId="0" fontId="13" fillId="0" borderId="1" xfId="0" applyFont="1" applyBorder="1"/>
    <xf numFmtId="0" fontId="14" fillId="0" borderId="0" xfId="0" applyFont="1" applyProtection="1">
      <protection locked="0"/>
    </xf>
    <xf numFmtId="0" fontId="15" fillId="0" borderId="0" xfId="0" applyFont="1" applyAlignment="1">
      <alignment horizontal="lef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0" borderId="1" xfId="0" applyFont="1" applyBorder="1" applyAlignment="1">
      <alignment vertical="center" wrapText="1"/>
    </xf>
    <xf numFmtId="0" fontId="13" fillId="0" borderId="1" xfId="0" applyFont="1" applyBorder="1" applyAlignment="1">
      <alignment vertical="center" wrapText="1"/>
    </xf>
    <xf numFmtId="4" fontId="6" fillId="0" borderId="0" xfId="0" applyNumberFormat="1" applyFont="1"/>
    <xf numFmtId="0" fontId="6" fillId="0" borderId="1" xfId="0" applyFont="1" applyBorder="1"/>
    <xf numFmtId="0" fontId="18" fillId="5" borderId="1" xfId="0" applyFont="1" applyFill="1" applyBorder="1" applyAlignment="1">
      <alignment horizontal="center" vertical="center" wrapText="1" readingOrder="1"/>
    </xf>
    <xf numFmtId="0" fontId="18" fillId="5" borderId="2" xfId="0" applyFont="1" applyFill="1" applyBorder="1" applyAlignment="1">
      <alignment horizontal="center" vertical="center" wrapText="1" readingOrder="1"/>
    </xf>
    <xf numFmtId="0" fontId="19" fillId="0" borderId="1"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165" fontId="19" fillId="0" borderId="1" xfId="0" applyNumberFormat="1" applyFont="1" applyBorder="1" applyAlignment="1" applyProtection="1">
      <alignment horizontal="center" vertical="center" wrapText="1" readingOrder="1"/>
      <protection locked="0"/>
    </xf>
    <xf numFmtId="43" fontId="19" fillId="0" borderId="1" xfId="20" applyFont="1" applyBorder="1" applyAlignment="1" applyProtection="1">
      <alignment horizontal="center" vertical="center" wrapText="1" readingOrder="1"/>
      <protection locked="0"/>
    </xf>
    <xf numFmtId="9" fontId="19" fillId="0" borderId="1" xfId="21" applyFont="1" applyBorder="1" applyAlignment="1" applyProtection="1">
      <alignment horizontal="center" vertical="center" wrapText="1" readingOrder="1"/>
      <protection locked="0"/>
    </xf>
    <xf numFmtId="43" fontId="19" fillId="0" borderId="1" xfId="20" applyFont="1" applyBorder="1" applyAlignment="1">
      <alignment horizontal="center" vertical="center"/>
    </xf>
    <xf numFmtId="43" fontId="19" fillId="0" borderId="1" xfId="20" applyFont="1" applyBorder="1" applyAlignment="1">
      <alignment horizontal="right" vertical="center"/>
    </xf>
    <xf numFmtId="9" fontId="19" fillId="0" borderId="1" xfId="21" applyFont="1" applyFill="1" applyBorder="1" applyAlignment="1" applyProtection="1">
      <alignment horizontal="center" vertical="center" wrapText="1" readingOrder="1"/>
      <protection locked="0"/>
    </xf>
    <xf numFmtId="43" fontId="20" fillId="0" borderId="0" xfId="20" applyFont="1" applyFill="1" applyAlignment="1" applyProtection="1">
      <alignment horizontal="center" vertical="center" wrapText="1" readingOrder="1"/>
      <protection locked="0"/>
    </xf>
    <xf numFmtId="43" fontId="14" fillId="0" borderId="0" xfId="20" applyFont="1" applyBorder="1"/>
    <xf numFmtId="0" fontId="14" fillId="0" borderId="0" xfId="0" applyFont="1"/>
    <xf numFmtId="0" fontId="11" fillId="0" borderId="1" xfId="0" applyFont="1" applyBorder="1" applyAlignment="1" applyProtection="1">
      <alignment vertical="center" wrapText="1"/>
      <protection locked="0"/>
    </xf>
    <xf numFmtId="0" fontId="21" fillId="0" borderId="0" xfId="0" applyFont="1"/>
    <xf numFmtId="39" fontId="14" fillId="0" borderId="0" xfId="20" applyNumberFormat="1" applyFont="1" applyFill="1" applyBorder="1" applyAlignment="1" applyProtection="1">
      <alignment vertical="center" readingOrder="1"/>
      <protection locked="0"/>
    </xf>
    <xf numFmtId="39" fontId="14" fillId="0" borderId="3" xfId="20" applyNumberFormat="1" applyFont="1" applyFill="1" applyBorder="1" applyAlignment="1" applyProtection="1">
      <alignment horizontal="center" vertical="center" wrapText="1" readingOrder="1"/>
      <protection locked="0"/>
    </xf>
    <xf numFmtId="0" fontId="23" fillId="5" borderId="1" xfId="0" applyFont="1" applyFill="1" applyBorder="1" applyAlignment="1">
      <alignment horizontal="center" vertical="center" wrapText="1" readingOrder="1"/>
    </xf>
    <xf numFmtId="0" fontId="23" fillId="5" borderId="4" xfId="0" applyFont="1" applyFill="1" applyBorder="1" applyAlignment="1">
      <alignment horizontal="center" vertical="center" wrapText="1" readingOrder="1"/>
    </xf>
    <xf numFmtId="0" fontId="19" fillId="0" borderId="1" xfId="0" applyFont="1" applyBorder="1" applyAlignment="1" applyProtection="1">
      <alignment horizontal="left" vertical="center" wrapText="1"/>
      <protection locked="0"/>
    </xf>
    <xf numFmtId="9" fontId="19" fillId="0" borderId="1" xfId="21" applyFont="1" applyFill="1" applyBorder="1" applyAlignment="1" applyProtection="1">
      <alignment horizontal="center" vertical="center" wrapText="1"/>
      <protection locked="0"/>
    </xf>
    <xf numFmtId="43" fontId="19" fillId="0" borderId="1" xfId="20" applyFont="1" applyFill="1" applyBorder="1" applyAlignment="1">
      <alignment horizontal="center" vertical="center" wrapText="1"/>
    </xf>
    <xf numFmtId="9" fontId="19" fillId="0" borderId="1" xfId="21" applyFont="1" applyFill="1" applyBorder="1" applyAlignment="1">
      <alignment horizontal="center" vertical="center"/>
    </xf>
    <xf numFmtId="9" fontId="19" fillId="0" borderId="1" xfId="21" applyFont="1" applyFill="1" applyBorder="1" applyAlignment="1">
      <alignment horizontal="center" vertical="center" wrapText="1"/>
    </xf>
    <xf numFmtId="10" fontId="19" fillId="0" borderId="1" xfId="21" applyNumberFormat="1" applyFont="1" applyFill="1" applyBorder="1" applyAlignment="1" applyProtection="1">
      <alignment horizontal="center" vertical="center" wrapText="1" readingOrder="1"/>
      <protection locked="0"/>
    </xf>
    <xf numFmtId="43" fontId="20" fillId="0" borderId="5" xfId="20" applyFont="1" applyFill="1" applyBorder="1" applyAlignment="1" applyProtection="1">
      <alignment horizontal="center" vertical="center" wrapText="1"/>
      <protection locked="0"/>
    </xf>
    <xf numFmtId="43" fontId="14" fillId="0" borderId="0" xfId="20" applyFont="1" applyFill="1"/>
    <xf numFmtId="43" fontId="19" fillId="0" borderId="1" xfId="20" applyFont="1" applyFill="1" applyBorder="1" applyAlignment="1">
      <alignment horizontal="center" vertical="center"/>
    </xf>
    <xf numFmtId="43" fontId="15" fillId="0" borderId="0" xfId="20" applyFont="1" applyFill="1" applyBorder="1" applyAlignment="1">
      <alignment horizontal="center" vertical="center"/>
    </xf>
    <xf numFmtId="0" fontId="19" fillId="0" borderId="1" xfId="0" applyFont="1" applyBorder="1" applyAlignment="1">
      <alignment vertical="center" wrapText="1"/>
    </xf>
    <xf numFmtId="165" fontId="19" fillId="0" borderId="1" xfId="0" applyNumberFormat="1" applyFont="1" applyBorder="1" applyAlignment="1" applyProtection="1">
      <alignment horizontal="center" vertical="center" wrapText="1"/>
      <protection locked="0"/>
    </xf>
    <xf numFmtId="4" fontId="24" fillId="6" borderId="0" xfId="0" applyNumberFormat="1" applyFont="1" applyFill="1"/>
    <xf numFmtId="4" fontId="24" fillId="0" borderId="0" xfId="0" applyNumberFormat="1" applyFont="1"/>
    <xf numFmtId="43" fontId="19" fillId="0" borderId="1" xfId="20" applyFont="1" applyFill="1" applyBorder="1" applyAlignment="1">
      <alignment horizontal="right" vertical="center"/>
    </xf>
    <xf numFmtId="43" fontId="14" fillId="0" borderId="0" xfId="20" applyFont="1" applyFill="1" applyAlignment="1">
      <alignment horizontal="center" vertical="center"/>
    </xf>
    <xf numFmtId="0" fontId="14" fillId="0" borderId="0" xfId="0" applyFont="1" applyAlignment="1">
      <alignment horizontal="left" vertical="center"/>
    </xf>
    <xf numFmtId="10" fontId="20" fillId="0" borderId="1" xfId="21" applyNumberFormat="1" applyFont="1" applyFill="1" applyBorder="1" applyAlignment="1" applyProtection="1">
      <alignment horizontal="center" vertical="center" wrapText="1" readingOrder="1"/>
      <protection locked="0"/>
    </xf>
    <xf numFmtId="168" fontId="19" fillId="0" borderId="1" xfId="20" applyNumberFormat="1" applyFont="1" applyFill="1" applyBorder="1" applyAlignment="1">
      <alignment vertical="center"/>
    </xf>
    <xf numFmtId="43" fontId="19" fillId="0" borderId="0" xfId="20" applyFont="1" applyFill="1" applyAlignment="1" applyProtection="1">
      <alignment horizontal="center" vertical="center" wrapText="1" readingOrder="1"/>
      <protection locked="0"/>
    </xf>
    <xf numFmtId="9" fontId="6" fillId="0" borderId="0" xfId="21" applyFont="1"/>
    <xf numFmtId="9" fontId="6" fillId="0" borderId="0" xfId="21" applyFont="1" applyFill="1"/>
    <xf numFmtId="0" fontId="21" fillId="0" borderId="0" xfId="0" applyFont="1" applyAlignment="1">
      <alignment horizontal="left" wrapText="1"/>
    </xf>
    <xf numFmtId="0" fontId="25" fillId="0" borderId="1" xfId="0" applyFont="1" applyBorder="1" applyAlignment="1">
      <alignment vertical="center" wrapText="1"/>
    </xf>
    <xf numFmtId="0" fontId="10" fillId="0" borderId="1" xfId="0" applyFont="1" applyBorder="1" applyAlignment="1">
      <alignment vertical="center" wrapText="1"/>
    </xf>
    <xf numFmtId="0" fontId="27" fillId="0" borderId="1" xfId="0" applyFont="1" applyBorder="1"/>
    <xf numFmtId="0" fontId="10" fillId="5" borderId="1" xfId="0" applyFont="1" applyFill="1" applyBorder="1" applyAlignment="1">
      <alignment horizontal="center" vertical="center" wrapText="1" readingOrder="1"/>
    </xf>
    <xf numFmtId="0" fontId="10" fillId="5" borderId="4"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168" fontId="19" fillId="0" borderId="1" xfId="20" applyNumberFormat="1" applyFont="1" applyBorder="1" applyAlignment="1" applyProtection="1">
      <alignment vertical="center" wrapText="1"/>
      <protection locked="0"/>
    </xf>
    <xf numFmtId="43" fontId="19" fillId="0" borderId="1" xfId="20" applyFont="1" applyBorder="1" applyAlignment="1" applyProtection="1">
      <alignment horizontal="center" vertical="center" wrapText="1"/>
      <protection locked="0"/>
    </xf>
    <xf numFmtId="10" fontId="19" fillId="7" borderId="1" xfId="21" applyNumberFormat="1" applyFont="1" applyFill="1" applyBorder="1" applyAlignment="1" applyProtection="1">
      <alignment horizontal="center" vertical="center" wrapText="1" readingOrder="1"/>
      <protection locked="0"/>
    </xf>
    <xf numFmtId="167" fontId="19" fillId="7" borderId="1" xfId="0" applyNumberFormat="1" applyFont="1" applyFill="1" applyBorder="1" applyAlignment="1" applyProtection="1">
      <alignment horizontal="center" vertical="center" wrapText="1" readingOrder="1"/>
      <protection locked="0"/>
    </xf>
    <xf numFmtId="43" fontId="20" fillId="0" borderId="6" xfId="20" applyFont="1" applyFill="1" applyBorder="1" applyAlignment="1" applyProtection="1">
      <alignment horizontal="center" vertical="center" wrapText="1" readingOrder="1"/>
      <protection locked="0"/>
    </xf>
    <xf numFmtId="43" fontId="14" fillId="0" borderId="0" xfId="20" applyFont="1"/>
    <xf numFmtId="0" fontId="25" fillId="0" borderId="1" xfId="0" applyFont="1" applyBorder="1" applyAlignment="1" applyProtection="1">
      <alignment vertical="center" wrapText="1"/>
      <protection locked="0"/>
    </xf>
    <xf numFmtId="0" fontId="17" fillId="0" borderId="0" xfId="0" applyFont="1" applyAlignment="1">
      <alignment vertical="center" readingOrder="1"/>
    </xf>
    <xf numFmtId="0" fontId="14" fillId="0" borderId="0" xfId="0" applyFont="1" applyAlignment="1">
      <alignment vertical="center" readingOrder="1"/>
    </xf>
    <xf numFmtId="0" fontId="17" fillId="0" borderId="0" xfId="0" applyFont="1" applyAlignment="1">
      <alignment horizontal="center" vertical="center" readingOrder="1"/>
    </xf>
    <xf numFmtId="0" fontId="11" fillId="0" borderId="1" xfId="0" applyFont="1" applyFill="1" applyBorder="1" applyAlignment="1">
      <alignment vertical="center"/>
    </xf>
    <xf numFmtId="0" fontId="25" fillId="0" borderId="1" xfId="0" applyFont="1" applyFill="1" applyBorder="1" applyAlignment="1">
      <alignment vertical="center"/>
    </xf>
    <xf numFmtId="1" fontId="19" fillId="0" borderId="1" xfId="21" applyNumberFormat="1" applyFont="1" applyBorder="1" applyAlignment="1" applyProtection="1">
      <alignment horizontal="center" vertical="center" wrapText="1" readingOrder="1"/>
      <protection locked="0"/>
    </xf>
    <xf numFmtId="165"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165" fontId="19" fillId="0" borderId="1" xfId="0" applyNumberFormat="1" applyFont="1" applyFill="1" applyBorder="1" applyAlignment="1" applyProtection="1">
      <alignment horizontal="center" vertical="center" wrapText="1" readingOrder="1"/>
      <protection locked="0"/>
    </xf>
    <xf numFmtId="166" fontId="19" fillId="0" borderId="1" xfId="0" applyNumberFormat="1" applyFont="1" applyFill="1" applyBorder="1" applyAlignment="1" applyProtection="1">
      <alignment horizontal="center" vertical="center" wrapText="1" readingOrder="1"/>
      <protection locked="0"/>
    </xf>
    <xf numFmtId="167" fontId="19" fillId="0" borderId="1" xfId="0" applyNumberFormat="1" applyFont="1" applyFill="1" applyBorder="1" applyAlignment="1" applyProtection="1">
      <alignment horizontal="center" vertical="center" wrapText="1" readingOrder="1"/>
      <protection locked="0"/>
    </xf>
    <xf numFmtId="4" fontId="6" fillId="6" borderId="0" xfId="0" applyNumberFormat="1" applyFont="1" applyFill="1"/>
    <xf numFmtId="44" fontId="6" fillId="0" borderId="0" xfId="23" applyFont="1"/>
    <xf numFmtId="44" fontId="6" fillId="0" borderId="0" xfId="0" applyNumberFormat="1" applyFont="1"/>
    <xf numFmtId="0" fontId="6" fillId="0" borderId="7" xfId="0" applyFont="1" applyBorder="1" applyAlignment="1" applyProtection="1">
      <alignment horizontal="center" vertical="center" wrapText="1"/>
      <protection locked="0"/>
    </xf>
    <xf numFmtId="0" fontId="21" fillId="0" borderId="0" xfId="0" applyFont="1" applyAlignment="1">
      <alignment horizontal="left" wrapText="1"/>
    </xf>
    <xf numFmtId="0" fontId="9" fillId="8" borderId="1" xfId="0" applyFont="1" applyFill="1" applyBorder="1" applyAlignment="1">
      <alignment horizontal="left" vertical="center"/>
    </xf>
    <xf numFmtId="0" fontId="10" fillId="9" borderId="1" xfId="0" applyFont="1" applyFill="1" applyBorder="1" applyAlignment="1">
      <alignment horizontal="left" vertical="center"/>
    </xf>
    <xf numFmtId="0" fontId="26" fillId="0" borderId="1" xfId="0" applyFont="1" applyBorder="1" applyAlignment="1" applyProtection="1">
      <alignment horizontal="left" vertical="center" wrapText="1"/>
      <protection locked="0"/>
    </xf>
    <xf numFmtId="0" fontId="9" fillId="10" borderId="1" xfId="0" applyFont="1" applyFill="1" applyBorder="1" applyAlignment="1">
      <alignment horizontal="left" vertical="center"/>
    </xf>
    <xf numFmtId="0" fontId="10" fillId="9" borderId="1" xfId="0" applyFont="1" applyFill="1" applyBorder="1" applyAlignment="1">
      <alignment horizontal="left" vertical="center" wrapText="1"/>
    </xf>
    <xf numFmtId="0" fontId="6" fillId="0" borderId="1" xfId="0" applyFont="1" applyBorder="1" applyAlignment="1" applyProtection="1">
      <alignment horizontal="left" vertical="center" wrapText="1"/>
      <protection locked="0"/>
    </xf>
    <xf numFmtId="39" fontId="26" fillId="0" borderId="1" xfId="20" applyNumberFormat="1" applyFont="1" applyFill="1" applyBorder="1" applyAlignment="1" applyProtection="1">
      <alignment horizontal="center" vertical="center" wrapText="1" readingOrder="1"/>
      <protection locked="0"/>
    </xf>
    <xf numFmtId="4" fontId="26" fillId="0" borderId="1" xfId="0" applyNumberFormat="1" applyFont="1" applyBorder="1" applyAlignment="1">
      <alignment horizontal="center" vertical="center" wrapText="1" readingOrder="1"/>
    </xf>
    <xf numFmtId="10" fontId="26" fillId="7" borderId="1" xfId="21" applyNumberFormat="1" applyFont="1" applyFill="1" applyBorder="1" applyAlignment="1" applyProtection="1">
      <alignment horizontal="center" vertical="center" wrapText="1" readingOrder="1"/>
      <protection/>
    </xf>
    <xf numFmtId="0" fontId="10" fillId="5" borderId="1" xfId="0" applyFont="1" applyFill="1" applyBorder="1" applyAlignment="1">
      <alignment horizontal="center" vertical="center" wrapText="1" readingOrder="1"/>
    </xf>
    <xf numFmtId="0" fontId="27" fillId="4" borderId="1" xfId="0" applyFont="1" applyFill="1" applyBorder="1" applyAlignment="1">
      <alignment vertical="top" wrapText="1"/>
    </xf>
    <xf numFmtId="0" fontId="9" fillId="10" borderId="1" xfId="0"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10" fillId="4" borderId="1" xfId="0" applyFont="1" applyFill="1" applyBorder="1" applyAlignment="1">
      <alignment horizontal="center" vertical="center" wrapText="1" readingOrder="1"/>
    </xf>
    <xf numFmtId="0" fontId="14" fillId="0" borderId="1" xfId="0" applyFont="1" applyFill="1" applyBorder="1" applyAlignment="1" applyProtection="1">
      <alignment horizontal="left" vertical="center" wrapText="1"/>
      <protection locked="0"/>
    </xf>
    <xf numFmtId="0" fontId="17" fillId="0" borderId="0" xfId="0" applyFont="1" applyAlignment="1">
      <alignment horizontal="center" vertical="center" readingOrder="1"/>
    </xf>
    <xf numFmtId="0" fontId="14" fillId="0" borderId="0" xfId="0" applyFont="1" applyAlignment="1">
      <alignment horizontal="center" vertical="center" readingOrder="1"/>
    </xf>
    <xf numFmtId="0" fontId="14" fillId="0" borderId="1" xfId="0" applyFont="1" applyFill="1" applyBorder="1" applyAlignment="1" applyProtection="1">
      <alignment horizontal="left" wrapText="1"/>
      <protection locked="0"/>
    </xf>
    <xf numFmtId="0" fontId="14" fillId="0" borderId="1" xfId="0" applyFont="1" applyBorder="1" applyAlignment="1" applyProtection="1">
      <alignment horizontal="left" vertical="center" wrapText="1"/>
      <protection locked="0"/>
    </xf>
    <xf numFmtId="49" fontId="12" fillId="0" borderId="1" xfId="0" applyNumberFormat="1" applyFont="1" applyBorder="1" applyAlignment="1" applyProtection="1" quotePrefix="1">
      <alignment horizontal="left" vertical="center" wrapText="1"/>
      <protection locked="0"/>
    </xf>
    <xf numFmtId="0" fontId="14" fillId="0" borderId="1" xfId="0" applyFont="1" applyBorder="1" applyAlignment="1" applyProtection="1">
      <alignment horizontal="left" vertical="center"/>
      <protection locked="0"/>
    </xf>
    <xf numFmtId="0" fontId="15" fillId="0" borderId="1" xfId="0" applyFont="1" applyBorder="1" applyAlignment="1">
      <alignment horizontal="left" vertical="center" wrapText="1"/>
    </xf>
    <xf numFmtId="39" fontId="14" fillId="0" borderId="1" xfId="20" applyNumberFormat="1" applyFont="1" applyFill="1" applyBorder="1" applyAlignment="1" applyProtection="1">
      <alignment horizontal="center" vertical="center" wrapText="1" readingOrder="1"/>
      <protection locked="0"/>
    </xf>
    <xf numFmtId="10" fontId="14" fillId="0" borderId="1" xfId="21" applyNumberFormat="1" applyFont="1" applyFill="1" applyBorder="1" applyAlignment="1" applyProtection="1">
      <alignment horizontal="center" vertical="center" wrapText="1" readingOrder="1"/>
      <protection/>
    </xf>
    <xf numFmtId="0" fontId="11" fillId="5" borderId="1" xfId="0" applyFont="1" applyFill="1" applyBorder="1" applyAlignment="1">
      <alignment horizontal="center" vertical="center" wrapText="1" readingOrder="1"/>
    </xf>
    <xf numFmtId="0" fontId="14" fillId="4" borderId="1" xfId="0" applyFont="1" applyFill="1" applyBorder="1" applyAlignment="1">
      <alignment vertical="top" wrapText="1"/>
    </xf>
    <xf numFmtId="0" fontId="4" fillId="3" borderId="1" xfId="0" applyFont="1" applyFill="1" applyBorder="1" applyAlignment="1">
      <alignment horizontal="center" vertical="top" wrapText="1"/>
    </xf>
    <xf numFmtId="0" fontId="6" fillId="11" borderId="1" xfId="0" applyFont="1" applyFill="1" applyBorder="1" applyAlignment="1">
      <alignment horizontal="center"/>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xf>
    <xf numFmtId="0" fontId="17"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xf>
    <xf numFmtId="0" fontId="13" fillId="0" borderId="1" xfId="0" applyFont="1" applyBorder="1" applyAlignment="1" applyProtection="1">
      <alignment horizontal="left" vertical="center" wrapText="1"/>
      <protection locked="0"/>
    </xf>
    <xf numFmtId="4" fontId="14" fillId="0" borderId="1" xfId="0" applyNumberFormat="1" applyFont="1" applyBorder="1" applyAlignment="1" applyProtection="1">
      <alignment horizontal="left" vertical="center" wrapText="1"/>
      <protection locked="0"/>
    </xf>
    <xf numFmtId="0" fontId="13" fillId="5" borderId="1" xfId="0" applyFont="1" applyFill="1" applyBorder="1" applyAlignment="1">
      <alignment horizontal="center" vertical="center" wrapText="1" readingOrder="1"/>
    </xf>
    <xf numFmtId="0" fontId="6" fillId="4" borderId="1" xfId="0" applyFont="1" applyFill="1" applyBorder="1" applyAlignment="1">
      <alignment vertical="top" wrapText="1"/>
    </xf>
    <xf numFmtId="0" fontId="13" fillId="4" borderId="1" xfId="0" applyFont="1" applyFill="1" applyBorder="1" applyAlignment="1">
      <alignment horizontal="center" vertical="center" wrapText="1" readingOrder="1"/>
    </xf>
    <xf numFmtId="10" fontId="14" fillId="7" borderId="1" xfId="21" applyNumberFormat="1" applyFont="1" applyFill="1" applyBorder="1" applyAlignment="1" applyProtection="1">
      <alignment horizontal="center" vertical="center" wrapText="1" readingOrder="1"/>
      <protection/>
    </xf>
    <xf numFmtId="0" fontId="6" fillId="0" borderId="1" xfId="0" applyFont="1" applyFill="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64">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K29"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+Tabla1[[#This Row],[Física 
(E)]]/Tabla1[[#This Row],[Física
(C)]]</calculatedColumnFormula>
    </tableColumn>
    <tableColumn id="8" name="Financiero _x000A_(%) _x000A_H=F/D" dataDxfId="49">
      <calculatedColumnFormula>+Tabla1[[#This Row],[Financiera 
 (F)]]/Tabla1[[#This Row],[Financiera
(D)]]</calculatedColumnFormula>
    </tableColumn>
    <tableColumn id="11" name="Columna1" dataDxfId="48"/>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0:K59"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+Tabla13[[#This Row],[Física 
(E)]]/Tabla13[[#This Row],[Física
(C)]]</calculatedColumnFormula>
    </tableColumn>
    <tableColumn id="8" name="Financiero _x000A_(%) _x000A_H=F/D" dataDxfId="33">
      <calculatedColumnFormula>+Tabla13[[#This Row],[Financiera 
 (F)]]/Tabla13[[#This Row],[Financiera
(D)]]</calculatedColumnFormula>
    </tableColumn>
    <tableColumn id="11" name="Columna1" dataDxfId="32"/>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52:K154"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tableColumn id="8" name="Financiero _x000A_(%) _x000A_H=F/D" dataDxfId="17"/>
    <tableColumn id="11" name="Columna1" dataDxfId="16"/>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84:K185"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+Tabla145[[#This Row],[Física 
(E)]]/Tabla145[[#This Row],[Física
(C)]]</calculatedColumnFormula>
    </tableColumn>
    <tableColumn id="8" name="Financiero _x000A_(%) _x000A_H=F/D" dataDxfId="1">
      <calculatedColumnFormula>+Tabla145[[#This Row],[Financiera 
 (F)]]/Tabla145[[#This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tabSelected="1" view="pageBreakPreview" zoomScale="110" zoomScaleSheetLayoutView="110" workbookViewId="0" topLeftCell="A183">
      <selection activeCell="A192" sqref="A192:J192"/>
    </sheetView>
  </sheetViews>
  <sheetFormatPr defaultColWidth="11.421875" defaultRowHeight="15"/>
  <cols>
    <col min="1" max="1" width="27.7109375" style="9" customWidth="1"/>
    <col min="2" max="2" width="20.00390625" style="9" customWidth="1"/>
    <col min="3" max="3" width="17.57421875" style="9" customWidth="1"/>
    <col min="4" max="4" width="17.8515625" style="9" customWidth="1"/>
    <col min="5" max="5" width="12.7109375" style="9" customWidth="1"/>
    <col min="6" max="6" width="14.8515625" style="9" customWidth="1"/>
    <col min="7" max="7" width="12.7109375" style="9" customWidth="1"/>
    <col min="8" max="8" width="18.140625" style="9" customWidth="1"/>
    <col min="9" max="9" width="12.7109375" style="9" customWidth="1"/>
    <col min="10" max="10" width="17.7109375" style="9" customWidth="1"/>
    <col min="11" max="11" width="35.00390625" style="9" hidden="1" customWidth="1"/>
    <col min="12" max="12" width="17.57421875" style="2" customWidth="1"/>
    <col min="13" max="13" width="14.421875" style="2" bestFit="1" customWidth="1"/>
    <col min="14" max="16384" width="11.421875" style="2" customWidth="1"/>
  </cols>
  <sheetData>
    <row r="1" spans="1:11" ht="36.75" customHeight="1">
      <c r="A1" s="118"/>
      <c r="B1" s="120" t="s">
        <v>124</v>
      </c>
      <c r="C1" s="120"/>
      <c r="D1" s="120"/>
      <c r="E1" s="120"/>
      <c r="F1" s="120"/>
      <c r="G1" s="120"/>
      <c r="H1" s="120"/>
      <c r="I1" s="120"/>
      <c r="J1" s="120"/>
      <c r="K1" s="1"/>
    </row>
    <row r="2" spans="1:11" ht="36" customHeight="1">
      <c r="A2" s="118"/>
      <c r="B2" s="121" t="s">
        <v>0</v>
      </c>
      <c r="C2" s="121"/>
      <c r="D2" s="121" t="s">
        <v>1</v>
      </c>
      <c r="E2" s="121"/>
      <c r="F2" s="121"/>
      <c r="G2" s="121"/>
      <c r="H2" s="121"/>
      <c r="I2" s="3" t="s">
        <v>2</v>
      </c>
      <c r="J2" s="3" t="s">
        <v>3</v>
      </c>
      <c r="K2" s="1"/>
    </row>
    <row r="3" spans="1:11" ht="20.25">
      <c r="A3" s="4"/>
      <c r="B3" s="122" t="s">
        <v>4</v>
      </c>
      <c r="C3" s="122"/>
      <c r="D3" s="122"/>
      <c r="E3" s="122"/>
      <c r="F3" s="122"/>
      <c r="G3" s="122"/>
      <c r="H3" s="122"/>
      <c r="I3" s="5"/>
      <c r="J3" s="6"/>
      <c r="K3" s="1"/>
    </row>
    <row r="4" spans="1:11" ht="15">
      <c r="A4" s="123"/>
      <c r="B4" s="123"/>
      <c r="C4" s="123"/>
      <c r="D4" s="123"/>
      <c r="E4" s="123"/>
      <c r="F4" s="123"/>
      <c r="G4" s="123"/>
      <c r="H4" s="123"/>
      <c r="I4" s="123"/>
      <c r="J4" s="123"/>
      <c r="K4" s="1"/>
    </row>
    <row r="5" spans="1:11" ht="3" customHeight="1">
      <c r="A5" s="119"/>
      <c r="B5" s="119"/>
      <c r="C5" s="119"/>
      <c r="D5" s="119"/>
      <c r="E5" s="119"/>
      <c r="F5" s="119"/>
      <c r="G5" s="119"/>
      <c r="H5" s="119"/>
      <c r="I5" s="119"/>
      <c r="J5" s="119"/>
      <c r="K5" s="1"/>
    </row>
    <row r="6" spans="1:11" ht="15.75">
      <c r="A6" s="94" t="s">
        <v>113</v>
      </c>
      <c r="B6" s="94"/>
      <c r="C6" s="94"/>
      <c r="D6" s="94"/>
      <c r="E6" s="94"/>
      <c r="F6" s="94"/>
      <c r="G6" s="94"/>
      <c r="H6" s="94"/>
      <c r="I6" s="94"/>
      <c r="J6" s="94"/>
      <c r="K6" s="1"/>
    </row>
    <row r="7" spans="1:11" ht="15.75">
      <c r="A7" s="92" t="s">
        <v>5</v>
      </c>
      <c r="B7" s="92"/>
      <c r="C7" s="92"/>
      <c r="D7" s="92"/>
      <c r="E7" s="92"/>
      <c r="F7" s="92"/>
      <c r="G7" s="92"/>
      <c r="H7" s="92"/>
      <c r="I7" s="92"/>
      <c r="J7" s="92"/>
      <c r="K7" s="1"/>
    </row>
    <row r="8" spans="1:11" ht="15">
      <c r="A8" s="7" t="s">
        <v>6</v>
      </c>
      <c r="B8" s="111" t="s">
        <v>49</v>
      </c>
      <c r="C8" s="111"/>
      <c r="D8" s="111"/>
      <c r="E8" s="111"/>
      <c r="F8" s="111"/>
      <c r="G8" s="111"/>
      <c r="H8" s="111"/>
      <c r="I8" s="111"/>
      <c r="J8" s="111"/>
      <c r="K8" s="1"/>
    </row>
    <row r="9" spans="1:11" ht="15" customHeight="1">
      <c r="A9" s="8" t="s">
        <v>33</v>
      </c>
      <c r="B9" s="111" t="s">
        <v>50</v>
      </c>
      <c r="C9" s="111"/>
      <c r="D9" s="111"/>
      <c r="E9" s="111"/>
      <c r="F9" s="111"/>
      <c r="G9" s="111"/>
      <c r="H9" s="111"/>
      <c r="I9" s="111"/>
      <c r="J9" s="111"/>
      <c r="K9" s="1"/>
    </row>
    <row r="10" spans="1:11" ht="15">
      <c r="A10" s="8" t="s">
        <v>34</v>
      </c>
      <c r="B10" s="111" t="s">
        <v>51</v>
      </c>
      <c r="C10" s="111"/>
      <c r="D10" s="111"/>
      <c r="E10" s="111"/>
      <c r="F10" s="111"/>
      <c r="G10" s="111"/>
      <c r="H10" s="111"/>
      <c r="I10" s="111"/>
      <c r="J10" s="111"/>
      <c r="K10" s="1"/>
    </row>
    <row r="11" spans="1:13" ht="40.5" customHeight="1">
      <c r="A11" s="7" t="s">
        <v>7</v>
      </c>
      <c r="B11" s="110" t="s">
        <v>47</v>
      </c>
      <c r="C11" s="112"/>
      <c r="D11" s="112"/>
      <c r="E11" s="112"/>
      <c r="F11" s="112"/>
      <c r="G11" s="112"/>
      <c r="H11" s="112"/>
      <c r="I11" s="112"/>
      <c r="J11" s="112"/>
      <c r="M11" s="10"/>
    </row>
    <row r="12" spans="1:10" ht="40.5" customHeight="1">
      <c r="A12" s="7" t="s">
        <v>8</v>
      </c>
      <c r="B12" s="110" t="s">
        <v>92</v>
      </c>
      <c r="C12" s="112"/>
      <c r="D12" s="112"/>
      <c r="E12" s="112"/>
      <c r="F12" s="112"/>
      <c r="G12" s="112"/>
      <c r="H12" s="112"/>
      <c r="I12" s="112"/>
      <c r="J12" s="112"/>
    </row>
    <row r="13" spans="1:10" ht="15.75">
      <c r="A13" s="94" t="s">
        <v>9</v>
      </c>
      <c r="B13" s="94"/>
      <c r="C13" s="94"/>
      <c r="D13" s="94"/>
      <c r="E13" s="94"/>
      <c r="F13" s="94"/>
      <c r="G13" s="94"/>
      <c r="H13" s="94"/>
      <c r="I13" s="94"/>
      <c r="J13" s="94"/>
    </row>
    <row r="14" spans="1:10" ht="27.75" customHeight="1">
      <c r="A14" s="7" t="s">
        <v>10</v>
      </c>
      <c r="B14" s="11">
        <v>3</v>
      </c>
      <c r="C14" s="113" t="str">
        <f>_xlfn.IFERROR(VLOOKUP(B14,'[1]Validacion datos'!A2:B5,2,FALSE),"")</f>
        <v>DESARROLLO PRODUCTIVO</v>
      </c>
      <c r="D14" s="113"/>
      <c r="E14" s="113"/>
      <c r="F14" s="113"/>
      <c r="G14" s="113"/>
      <c r="H14" s="113"/>
      <c r="I14" s="113"/>
      <c r="J14" s="113"/>
    </row>
    <row r="15" spans="1:10" ht="31.5" customHeight="1">
      <c r="A15" s="7" t="s">
        <v>11</v>
      </c>
      <c r="B15" s="12">
        <v>3.5</v>
      </c>
      <c r="C15" s="113" t="str">
        <f>_xlfn.IFERROR(VLOOKUP(B15,'[1]Validacion datos'!A8:B26,2,FALSE),"")</f>
        <v>Estructura productiva sectorial y territorialmente adecuada, integrada competitivamente a la economía global y que aprovecha las oportunidades del mercado local.</v>
      </c>
      <c r="D15" s="113"/>
      <c r="E15" s="113"/>
      <c r="F15" s="113"/>
      <c r="G15" s="113"/>
      <c r="H15" s="113"/>
      <c r="I15" s="113"/>
      <c r="J15" s="113"/>
    </row>
    <row r="16" spans="1:10" ht="40.5" customHeight="1">
      <c r="A16" s="7" t="s">
        <v>12</v>
      </c>
      <c r="B16" s="12" t="s">
        <v>48</v>
      </c>
      <c r="C16" s="113" t="str">
        <f>_xlfn.IFERROR(VLOOKUP(B16,'[1]Validacion datos'!D8:E64,2,FALSE),"")</f>
        <v>Desarrollar un sector manufacturero articulador del aparato productivo nacional, ambientalmente sostenible e integrado a los mercados globales con creciente escalamiento en las cadenas de valor</v>
      </c>
      <c r="D16" s="113"/>
      <c r="E16" s="113"/>
      <c r="F16" s="113"/>
      <c r="G16" s="113"/>
      <c r="H16" s="113"/>
      <c r="I16" s="113"/>
      <c r="J16" s="113"/>
    </row>
    <row r="17" spans="1:10" ht="20.25" customHeight="1">
      <c r="A17" s="125" t="s">
        <v>13</v>
      </c>
      <c r="B17" s="125"/>
      <c r="C17" s="125"/>
      <c r="D17" s="125"/>
      <c r="E17" s="125"/>
      <c r="F17" s="125"/>
      <c r="G17" s="125"/>
      <c r="H17" s="125"/>
      <c r="I17" s="125"/>
      <c r="J17" s="125"/>
    </row>
    <row r="18" spans="1:10" ht="23.25" customHeight="1">
      <c r="A18" s="7" t="s">
        <v>14</v>
      </c>
      <c r="B18" s="106" t="s">
        <v>52</v>
      </c>
      <c r="C18" s="106"/>
      <c r="D18" s="106"/>
      <c r="E18" s="106"/>
      <c r="F18" s="106"/>
      <c r="G18" s="106"/>
      <c r="H18" s="106"/>
      <c r="I18" s="106"/>
      <c r="J18" s="106"/>
    </row>
    <row r="19" spans="1:10" ht="51" customHeight="1">
      <c r="A19" s="13" t="s">
        <v>15</v>
      </c>
      <c r="B19" s="110" t="s">
        <v>53</v>
      </c>
      <c r="C19" s="110"/>
      <c r="D19" s="110"/>
      <c r="E19" s="110"/>
      <c r="F19" s="110"/>
      <c r="G19" s="110"/>
      <c r="H19" s="110"/>
      <c r="I19" s="110"/>
      <c r="J19" s="110"/>
    </row>
    <row r="20" spans="1:10" ht="19.5" customHeight="1">
      <c r="A20" s="13" t="s">
        <v>126</v>
      </c>
      <c r="B20" s="110" t="s">
        <v>54</v>
      </c>
      <c r="C20" s="110"/>
      <c r="D20" s="110"/>
      <c r="E20" s="110"/>
      <c r="F20" s="110"/>
      <c r="G20" s="110"/>
      <c r="H20" s="110"/>
      <c r="I20" s="110"/>
      <c r="J20" s="110"/>
    </row>
    <row r="21" spans="1:11" ht="39" customHeight="1">
      <c r="A21" s="14" t="s">
        <v>35</v>
      </c>
      <c r="B21" s="96" t="s">
        <v>120</v>
      </c>
      <c r="C21" s="96"/>
      <c r="D21" s="96"/>
      <c r="E21" s="96"/>
      <c r="F21" s="96"/>
      <c r="G21" s="96"/>
      <c r="H21" s="96"/>
      <c r="I21" s="96"/>
      <c r="J21" s="96"/>
      <c r="K21" s="1"/>
    </row>
    <row r="22" spans="1:10" ht="15.75">
      <c r="A22" s="94" t="s">
        <v>16</v>
      </c>
      <c r="B22" s="94"/>
      <c r="C22" s="94"/>
      <c r="D22" s="94"/>
      <c r="E22" s="94"/>
      <c r="F22" s="94"/>
      <c r="G22" s="94"/>
      <c r="H22" s="94"/>
      <c r="I22" s="94"/>
      <c r="J22" s="94"/>
    </row>
    <row r="23" spans="1:12" ht="15.75">
      <c r="A23" s="92" t="s">
        <v>17</v>
      </c>
      <c r="B23" s="92"/>
      <c r="C23" s="92"/>
      <c r="D23" s="92"/>
      <c r="E23" s="92"/>
      <c r="F23" s="92"/>
      <c r="G23" s="92"/>
      <c r="H23" s="92"/>
      <c r="I23" s="92"/>
      <c r="J23" s="92"/>
      <c r="K23" s="1"/>
      <c r="L23" s="15"/>
    </row>
    <row r="24" spans="1:10" ht="15" customHeight="1">
      <c r="A24" s="124" t="s">
        <v>18</v>
      </c>
      <c r="B24" s="124"/>
      <c r="C24" s="124" t="s">
        <v>19</v>
      </c>
      <c r="D24" s="124"/>
      <c r="E24" s="124"/>
      <c r="F24" s="124" t="s">
        <v>20</v>
      </c>
      <c r="G24" s="124"/>
      <c r="H24" s="124"/>
      <c r="I24" s="124" t="s">
        <v>21</v>
      </c>
      <c r="J24" s="124"/>
    </row>
    <row r="25" spans="1:13" ht="19.5" customHeight="1">
      <c r="A25" s="114">
        <v>132720656</v>
      </c>
      <c r="B25" s="114"/>
      <c r="C25" s="114">
        <v>135630656</v>
      </c>
      <c r="D25" s="114"/>
      <c r="E25" s="114"/>
      <c r="F25" s="114">
        <v>17567870.24</v>
      </c>
      <c r="G25" s="114"/>
      <c r="H25" s="114"/>
      <c r="I25" s="115">
        <f>F25/C25</f>
        <v>0.12952728209174183</v>
      </c>
      <c r="J25" s="115"/>
      <c r="L25" s="15"/>
      <c r="M25" s="86"/>
    </row>
    <row r="26" spans="1:11" ht="15.75">
      <c r="A26" s="92" t="s">
        <v>22</v>
      </c>
      <c r="B26" s="92"/>
      <c r="C26" s="92"/>
      <c r="D26" s="92"/>
      <c r="E26" s="92"/>
      <c r="F26" s="92"/>
      <c r="G26" s="92"/>
      <c r="H26" s="92"/>
      <c r="I26" s="92"/>
      <c r="J26" s="92"/>
      <c r="K26" s="1"/>
    </row>
    <row r="27" spans="1:10" ht="15">
      <c r="A27" s="16"/>
      <c r="B27" s="16"/>
      <c r="C27" s="116" t="s">
        <v>46</v>
      </c>
      <c r="D27" s="117"/>
      <c r="E27" s="116" t="s">
        <v>44</v>
      </c>
      <c r="F27" s="117"/>
      <c r="G27" s="116" t="s">
        <v>45</v>
      </c>
      <c r="H27" s="116"/>
      <c r="I27" s="116" t="s">
        <v>23</v>
      </c>
      <c r="J27" s="117"/>
    </row>
    <row r="28" spans="1:11" ht="38.25">
      <c r="A28" s="17" t="s">
        <v>24</v>
      </c>
      <c r="B28" s="17" t="s">
        <v>25</v>
      </c>
      <c r="C28" s="17" t="s">
        <v>36</v>
      </c>
      <c r="D28" s="17" t="s">
        <v>37</v>
      </c>
      <c r="E28" s="17" t="s">
        <v>38</v>
      </c>
      <c r="F28" s="17" t="s">
        <v>39</v>
      </c>
      <c r="G28" s="17" t="s">
        <v>40</v>
      </c>
      <c r="H28" s="17" t="s">
        <v>41</v>
      </c>
      <c r="I28" s="17" t="s">
        <v>42</v>
      </c>
      <c r="J28" s="17" t="s">
        <v>43</v>
      </c>
      <c r="K28" s="18" t="s">
        <v>125</v>
      </c>
    </row>
    <row r="29" spans="1:12" s="29" customFormat="1" ht="49.5" customHeight="1">
      <c r="A29" s="19" t="s">
        <v>83</v>
      </c>
      <c r="B29" s="20" t="s">
        <v>56</v>
      </c>
      <c r="C29" s="21">
        <v>120</v>
      </c>
      <c r="D29" s="22">
        <v>75779700</v>
      </c>
      <c r="E29" s="78">
        <v>60</v>
      </c>
      <c r="F29" s="24">
        <v>18136897</v>
      </c>
      <c r="G29" s="21">
        <v>60</v>
      </c>
      <c r="H29" s="25">
        <v>9778129.35</v>
      </c>
      <c r="I29" s="26">
        <f>+#REF!/#REF!</f>
        <v>1</v>
      </c>
      <c r="J29" s="23">
        <f>+#REF!/#REF!</f>
        <v>0.5391291217014685</v>
      </c>
      <c r="K29" s="27"/>
      <c r="L29" s="28"/>
    </row>
    <row r="30" spans="1:10" ht="21" customHeight="1">
      <c r="A30" s="91" t="s">
        <v>26</v>
      </c>
      <c r="B30" s="91"/>
      <c r="C30" s="91"/>
      <c r="D30" s="91"/>
      <c r="E30" s="91"/>
      <c r="F30" s="91"/>
      <c r="G30" s="91"/>
      <c r="H30" s="91"/>
      <c r="I30" s="91"/>
      <c r="J30" s="91"/>
    </row>
    <row r="31" spans="1:10" ht="17.25" customHeight="1">
      <c r="A31" s="92" t="s">
        <v>27</v>
      </c>
      <c r="B31" s="92"/>
      <c r="C31" s="92"/>
      <c r="D31" s="92"/>
      <c r="E31" s="92"/>
      <c r="F31" s="92"/>
      <c r="G31" s="92"/>
      <c r="H31" s="92"/>
      <c r="I31" s="92"/>
      <c r="J31" s="92"/>
    </row>
    <row r="32" spans="1:10" ht="25.5" customHeight="1">
      <c r="A32" s="30" t="s">
        <v>28</v>
      </c>
      <c r="B32" s="110" t="s">
        <v>83</v>
      </c>
      <c r="C32" s="110"/>
      <c r="D32" s="110"/>
      <c r="E32" s="110"/>
      <c r="F32" s="110"/>
      <c r="G32" s="110"/>
      <c r="H32" s="110"/>
      <c r="I32" s="110"/>
      <c r="J32" s="110"/>
    </row>
    <row r="33" spans="1:12" ht="45.75" customHeight="1">
      <c r="A33" s="30" t="s">
        <v>29</v>
      </c>
      <c r="B33" s="110" t="s">
        <v>55</v>
      </c>
      <c r="C33" s="110"/>
      <c r="D33" s="110"/>
      <c r="E33" s="110"/>
      <c r="F33" s="110"/>
      <c r="G33" s="110"/>
      <c r="H33" s="110"/>
      <c r="I33" s="110"/>
      <c r="J33" s="110"/>
      <c r="L33" s="31"/>
    </row>
    <row r="34" spans="1:10" ht="48" customHeight="1">
      <c r="A34" s="30" t="s">
        <v>30</v>
      </c>
      <c r="B34" s="127" t="s">
        <v>130</v>
      </c>
      <c r="C34" s="110"/>
      <c r="D34" s="110"/>
      <c r="E34" s="110"/>
      <c r="F34" s="110"/>
      <c r="G34" s="110"/>
      <c r="H34" s="110"/>
      <c r="I34" s="110"/>
      <c r="J34" s="110"/>
    </row>
    <row r="35" spans="1:10" ht="39" customHeight="1">
      <c r="A35" s="30" t="s">
        <v>31</v>
      </c>
      <c r="B35" s="96" t="s">
        <v>129</v>
      </c>
      <c r="C35" s="96"/>
      <c r="D35" s="96"/>
      <c r="E35" s="96"/>
      <c r="F35" s="96"/>
      <c r="G35" s="96"/>
      <c r="H35" s="96"/>
      <c r="I35" s="96"/>
      <c r="J35" s="96"/>
    </row>
    <row r="36" spans="1:10" ht="21" customHeight="1">
      <c r="A36" s="94" t="s">
        <v>127</v>
      </c>
      <c r="B36" s="94"/>
      <c r="C36" s="94"/>
      <c r="D36" s="94"/>
      <c r="E36" s="94"/>
      <c r="F36" s="94"/>
      <c r="G36" s="94"/>
      <c r="H36" s="94"/>
      <c r="I36" s="94"/>
      <c r="J36" s="94"/>
    </row>
    <row r="37" spans="1:10" ht="18" customHeight="1">
      <c r="A37" s="95" t="s">
        <v>32</v>
      </c>
      <c r="B37" s="95"/>
      <c r="C37" s="95"/>
      <c r="D37" s="95"/>
      <c r="E37" s="95"/>
      <c r="F37" s="95"/>
      <c r="G37" s="95"/>
      <c r="H37" s="95"/>
      <c r="I37" s="95"/>
      <c r="J37" s="95"/>
    </row>
    <row r="38" spans="1:10" ht="27" customHeight="1">
      <c r="A38" s="96" t="s">
        <v>147</v>
      </c>
      <c r="B38" s="96"/>
      <c r="C38" s="96"/>
      <c r="D38" s="96"/>
      <c r="E38" s="96"/>
      <c r="F38" s="96"/>
      <c r="G38" s="96"/>
      <c r="H38" s="96"/>
      <c r="I38" s="96"/>
      <c r="J38" s="96"/>
    </row>
    <row r="39" spans="1:10" ht="21" customHeight="1">
      <c r="A39" s="125" t="s">
        <v>13</v>
      </c>
      <c r="B39" s="125"/>
      <c r="C39" s="125"/>
      <c r="D39" s="125"/>
      <c r="E39" s="125"/>
      <c r="F39" s="125"/>
      <c r="G39" s="125"/>
      <c r="H39" s="125"/>
      <c r="I39" s="125"/>
      <c r="J39" s="125"/>
    </row>
    <row r="40" spans="1:10" ht="27.75" customHeight="1">
      <c r="A40" s="7" t="s">
        <v>14</v>
      </c>
      <c r="B40" s="106" t="s">
        <v>57</v>
      </c>
      <c r="C40" s="106"/>
      <c r="D40" s="106"/>
      <c r="E40" s="106"/>
      <c r="F40" s="106"/>
      <c r="G40" s="106"/>
      <c r="H40" s="106"/>
      <c r="I40" s="106"/>
      <c r="J40" s="106"/>
    </row>
    <row r="41" spans="1:10" ht="81.75" customHeight="1">
      <c r="A41" s="13" t="s">
        <v>15</v>
      </c>
      <c r="B41" s="96" t="s">
        <v>58</v>
      </c>
      <c r="C41" s="96"/>
      <c r="D41" s="96"/>
      <c r="E41" s="96"/>
      <c r="F41" s="96"/>
      <c r="G41" s="96"/>
      <c r="H41" s="96"/>
      <c r="I41" s="96"/>
      <c r="J41" s="96"/>
    </row>
    <row r="42" spans="1:10" ht="29.25" customHeight="1">
      <c r="A42" s="13" t="s">
        <v>126</v>
      </c>
      <c r="B42" s="96" t="s">
        <v>59</v>
      </c>
      <c r="C42" s="96"/>
      <c r="D42" s="96"/>
      <c r="E42" s="96"/>
      <c r="F42" s="96"/>
      <c r="G42" s="96"/>
      <c r="H42" s="96"/>
      <c r="I42" s="96"/>
      <c r="J42" s="96"/>
    </row>
    <row r="43" spans="1:10" ht="34.5" customHeight="1">
      <c r="A43" s="14" t="s">
        <v>35</v>
      </c>
      <c r="B43" s="126" t="s">
        <v>119</v>
      </c>
      <c r="C43" s="126"/>
      <c r="D43" s="126"/>
      <c r="E43" s="126"/>
      <c r="F43" s="126"/>
      <c r="G43" s="126"/>
      <c r="H43" s="126"/>
      <c r="I43" s="126"/>
      <c r="J43" s="126"/>
    </row>
    <row r="44" spans="1:10" ht="15.75">
      <c r="A44" s="94" t="s">
        <v>16</v>
      </c>
      <c r="B44" s="94"/>
      <c r="C44" s="94"/>
      <c r="D44" s="94"/>
      <c r="E44" s="94"/>
      <c r="F44" s="94"/>
      <c r="G44" s="94"/>
      <c r="H44" s="94"/>
      <c r="I44" s="94"/>
      <c r="J44" s="94"/>
    </row>
    <row r="45" spans="1:10" ht="15.75">
      <c r="A45" s="92" t="s">
        <v>17</v>
      </c>
      <c r="B45" s="92"/>
      <c r="C45" s="92"/>
      <c r="D45" s="92"/>
      <c r="E45" s="92"/>
      <c r="F45" s="92"/>
      <c r="G45" s="92"/>
      <c r="H45" s="92"/>
      <c r="I45" s="92"/>
      <c r="J45" s="92"/>
    </row>
    <row r="46" spans="1:10" ht="15">
      <c r="A46" s="130" t="s">
        <v>18</v>
      </c>
      <c r="B46" s="130"/>
      <c r="C46" s="130" t="s">
        <v>19</v>
      </c>
      <c r="D46" s="130"/>
      <c r="E46" s="130"/>
      <c r="F46" s="130" t="s">
        <v>20</v>
      </c>
      <c r="G46" s="130"/>
      <c r="H46" s="130"/>
      <c r="I46" s="130" t="s">
        <v>21</v>
      </c>
      <c r="J46" s="130"/>
    </row>
    <row r="47" spans="1:13" ht="15.75" customHeight="1">
      <c r="A47" s="114">
        <v>1259876451</v>
      </c>
      <c r="B47" s="114"/>
      <c r="C47" s="114">
        <v>1320069054</v>
      </c>
      <c r="D47" s="114"/>
      <c r="E47" s="114"/>
      <c r="F47" s="114">
        <v>227432972.98</v>
      </c>
      <c r="G47" s="114"/>
      <c r="H47" s="114"/>
      <c r="I47" s="131">
        <f>+F47/C47</f>
        <v>0.17228869375495562</v>
      </c>
      <c r="J47" s="131"/>
      <c r="L47" s="32"/>
      <c r="M47" s="33"/>
    </row>
    <row r="48" spans="1:13" ht="15.75">
      <c r="A48" s="92" t="s">
        <v>22</v>
      </c>
      <c r="B48" s="92"/>
      <c r="C48" s="92"/>
      <c r="D48" s="92"/>
      <c r="E48" s="92"/>
      <c r="F48" s="92"/>
      <c r="G48" s="92"/>
      <c r="H48" s="92"/>
      <c r="I48" s="92"/>
      <c r="J48" s="92"/>
      <c r="M48" s="15"/>
    </row>
    <row r="49" spans="1:10" ht="15">
      <c r="A49" s="16"/>
      <c r="B49" s="16"/>
      <c r="C49" s="128" t="s">
        <v>46</v>
      </c>
      <c r="D49" s="129"/>
      <c r="E49" s="128" t="s">
        <v>44</v>
      </c>
      <c r="F49" s="129"/>
      <c r="G49" s="128" t="s">
        <v>45</v>
      </c>
      <c r="H49" s="128"/>
      <c r="I49" s="128" t="s">
        <v>23</v>
      </c>
      <c r="J49" s="129"/>
    </row>
    <row r="50" spans="1:12" ht="38.25">
      <c r="A50" s="34" t="s">
        <v>24</v>
      </c>
      <c r="B50" s="34" t="s">
        <v>25</v>
      </c>
      <c r="C50" s="34" t="s">
        <v>36</v>
      </c>
      <c r="D50" s="34" t="s">
        <v>37</v>
      </c>
      <c r="E50" s="34" t="s">
        <v>38</v>
      </c>
      <c r="F50" s="34" t="s">
        <v>39</v>
      </c>
      <c r="G50" s="34" t="s">
        <v>40</v>
      </c>
      <c r="H50" s="34" t="s">
        <v>41</v>
      </c>
      <c r="I50" s="34" t="s">
        <v>42</v>
      </c>
      <c r="J50" s="34" t="s">
        <v>43</v>
      </c>
      <c r="K50" s="35" t="s">
        <v>125</v>
      </c>
      <c r="L50" s="15"/>
    </row>
    <row r="51" spans="1:12" s="29" customFormat="1" ht="66.75" customHeight="1">
      <c r="A51" s="19" t="s">
        <v>87</v>
      </c>
      <c r="B51" s="36" t="s">
        <v>114</v>
      </c>
      <c r="C51" s="37">
        <v>0.95</v>
      </c>
      <c r="D51" s="38">
        <v>7475935</v>
      </c>
      <c r="E51" s="39">
        <v>0.95</v>
      </c>
      <c r="F51" s="38">
        <v>1184858</v>
      </c>
      <c r="G51" s="40">
        <v>1</v>
      </c>
      <c r="H51" s="50">
        <v>1023016.89</v>
      </c>
      <c r="I51" s="26">
        <f>+#REF!/#REF!</f>
        <v>1.0526315789473684</v>
      </c>
      <c r="J51" s="41">
        <f>+#REF!/#REF!</f>
        <v>0.863408855744739</v>
      </c>
      <c r="K51" s="42"/>
      <c r="L51" s="43"/>
    </row>
    <row r="52" spans="1:12" s="29" customFormat="1" ht="63" customHeight="1">
      <c r="A52" s="19" t="s">
        <v>81</v>
      </c>
      <c r="B52" s="36" t="s">
        <v>115</v>
      </c>
      <c r="C52" s="37">
        <v>0.95</v>
      </c>
      <c r="D52" s="38">
        <v>12465600</v>
      </c>
      <c r="E52" s="39">
        <v>0.95</v>
      </c>
      <c r="F52" s="44">
        <v>2952437</v>
      </c>
      <c r="G52" s="40">
        <v>1</v>
      </c>
      <c r="H52" s="50">
        <v>1514546.72</v>
      </c>
      <c r="I52" s="26">
        <f>+#REF!/#REF!</f>
        <v>1.0526315789473684</v>
      </c>
      <c r="J52" s="41">
        <f>+#REF!/#REF!</f>
        <v>0.5129818925856843</v>
      </c>
      <c r="K52" s="15"/>
      <c r="L52" s="45"/>
    </row>
    <row r="53" spans="1:12" s="29" customFormat="1" ht="51" customHeight="1">
      <c r="A53" s="46" t="s">
        <v>100</v>
      </c>
      <c r="B53" s="36" t="s">
        <v>79</v>
      </c>
      <c r="C53" s="79">
        <v>12</v>
      </c>
      <c r="D53" s="38">
        <v>21224536</v>
      </c>
      <c r="E53" s="80">
        <v>3</v>
      </c>
      <c r="F53" s="44">
        <v>5093634</v>
      </c>
      <c r="G53" s="80">
        <v>3</v>
      </c>
      <c r="H53" s="50">
        <v>2935084.71</v>
      </c>
      <c r="I53" s="26">
        <f>+#REF!/#REF!</f>
        <v>1</v>
      </c>
      <c r="J53" s="41">
        <f>+#REF!/#REF!</f>
        <v>0.5762260716023178</v>
      </c>
      <c r="K53" s="48"/>
      <c r="L53" s="43"/>
    </row>
    <row r="54" spans="1:12" s="29" customFormat="1" ht="61.5" customHeight="1">
      <c r="A54" s="46" t="s">
        <v>101</v>
      </c>
      <c r="B54" s="36" t="s">
        <v>116</v>
      </c>
      <c r="C54" s="37">
        <v>0.6</v>
      </c>
      <c r="D54" s="38">
        <v>17252444</v>
      </c>
      <c r="E54" s="37">
        <v>0.6</v>
      </c>
      <c r="F54" s="44">
        <v>3680173</v>
      </c>
      <c r="G54" s="40">
        <v>0.76</v>
      </c>
      <c r="H54" s="50">
        <v>3159681.35</v>
      </c>
      <c r="I54" s="26">
        <f>+#REF!/#REF!</f>
        <v>1.2666666666666668</v>
      </c>
      <c r="J54" s="41">
        <f>+#REF!/#REF!</f>
        <v>0.858568700438811</v>
      </c>
      <c r="K54" s="49"/>
      <c r="L54" s="43"/>
    </row>
    <row r="55" spans="1:12" s="29" customFormat="1" ht="48.75" customHeight="1">
      <c r="A55" s="46" t="s">
        <v>104</v>
      </c>
      <c r="B55" s="36" t="s">
        <v>117</v>
      </c>
      <c r="C55" s="79">
        <v>1240</v>
      </c>
      <c r="D55" s="38">
        <v>9201442</v>
      </c>
      <c r="E55" s="80">
        <v>425</v>
      </c>
      <c r="F55" s="44">
        <v>2196610</v>
      </c>
      <c r="G55" s="80">
        <v>503</v>
      </c>
      <c r="H55" s="50">
        <v>1136262.34</v>
      </c>
      <c r="I55" s="26">
        <f>+#REF!/#REF!</f>
        <v>1.183529411764706</v>
      </c>
      <c r="J55" s="41">
        <f>+#REF!/#REF!</f>
        <v>0.5172799632160466</v>
      </c>
      <c r="K55" s="49"/>
      <c r="L55" s="43"/>
    </row>
    <row r="56" spans="1:12" s="52" customFormat="1" ht="65.25" customHeight="1">
      <c r="A56" s="46" t="s">
        <v>102</v>
      </c>
      <c r="B56" s="36" t="s">
        <v>74</v>
      </c>
      <c r="C56" s="79">
        <v>4065</v>
      </c>
      <c r="D56" s="38">
        <v>273000000</v>
      </c>
      <c r="E56" s="81">
        <v>1016</v>
      </c>
      <c r="F56" s="50">
        <v>67883557</v>
      </c>
      <c r="G56" s="81">
        <v>1670</v>
      </c>
      <c r="H56" s="50">
        <v>70544493.81</v>
      </c>
      <c r="I56" s="26">
        <f>+#REF!/#REF!</f>
        <v>1.6437007874015748</v>
      </c>
      <c r="J56" s="41">
        <f>+#REF!/#REF!</f>
        <v>1.039198547153326</v>
      </c>
      <c r="K56" s="49"/>
      <c r="L56" s="51"/>
    </row>
    <row r="57" spans="1:12" s="29" customFormat="1" ht="51" customHeight="1">
      <c r="A57" s="46" t="s">
        <v>123</v>
      </c>
      <c r="B57" s="36" t="s">
        <v>80</v>
      </c>
      <c r="C57" s="37">
        <v>1</v>
      </c>
      <c r="D57" s="38">
        <v>19808666</v>
      </c>
      <c r="E57" s="37">
        <v>1</v>
      </c>
      <c r="F57" s="44">
        <v>4753416</v>
      </c>
      <c r="G57" s="37">
        <v>1</v>
      </c>
      <c r="H57" s="50">
        <v>3054812.85</v>
      </c>
      <c r="I57" s="26">
        <f>+#REF!/#REF!</f>
        <v>1</v>
      </c>
      <c r="J57" s="53">
        <f>+#REF!/#REF!</f>
        <v>0.6426563233682893</v>
      </c>
      <c r="K57" s="49"/>
      <c r="L57" s="43"/>
    </row>
    <row r="58" spans="1:12" s="29" customFormat="1" ht="57" customHeight="1">
      <c r="A58" s="46" t="s">
        <v>77</v>
      </c>
      <c r="B58" s="36" t="s">
        <v>78</v>
      </c>
      <c r="C58" s="79">
        <v>390</v>
      </c>
      <c r="D58" s="38">
        <v>477909854</v>
      </c>
      <c r="E58" s="79">
        <v>90</v>
      </c>
      <c r="F58" s="44">
        <v>112139837</v>
      </c>
      <c r="G58" s="79">
        <v>90</v>
      </c>
      <c r="H58" s="50">
        <v>100924382.2</v>
      </c>
      <c r="I58" s="26">
        <f>+#REF!/#REF!</f>
        <v>1</v>
      </c>
      <c r="J58" s="41">
        <f>+#REF!/#REF!</f>
        <v>0.8999868815575325</v>
      </c>
      <c r="K58" s="49"/>
      <c r="L58" s="43"/>
    </row>
    <row r="59" spans="1:12" s="29" customFormat="1" ht="52.5" customHeight="1">
      <c r="A59" s="46" t="s">
        <v>103</v>
      </c>
      <c r="B59" s="36" t="s">
        <v>73</v>
      </c>
      <c r="C59" s="79">
        <v>1180</v>
      </c>
      <c r="D59" s="38">
        <v>28535446</v>
      </c>
      <c r="E59" s="79">
        <v>320</v>
      </c>
      <c r="F59" s="44">
        <v>6759797</v>
      </c>
      <c r="G59" s="79">
        <v>451</v>
      </c>
      <c r="H59" s="50">
        <v>5313976.71</v>
      </c>
      <c r="I59" s="26">
        <f>+#REF!/#REF!</f>
        <v>1.409375</v>
      </c>
      <c r="J59" s="41">
        <f>+#REF!/#REF!</f>
        <v>0.786114835992856</v>
      </c>
      <c r="K59" s="49"/>
      <c r="L59" s="43"/>
    </row>
    <row r="60" spans="1:10" ht="15.75">
      <c r="A60" s="91" t="s">
        <v>26</v>
      </c>
      <c r="B60" s="91"/>
      <c r="C60" s="91"/>
      <c r="D60" s="91"/>
      <c r="E60" s="91"/>
      <c r="F60" s="91"/>
      <c r="G60" s="91"/>
      <c r="H60" s="91"/>
      <c r="I60" s="91"/>
      <c r="J60" s="91"/>
    </row>
    <row r="61" spans="1:10" ht="21.75" customHeight="1">
      <c r="A61" s="92" t="s">
        <v>27</v>
      </c>
      <c r="B61" s="92"/>
      <c r="C61" s="92"/>
      <c r="D61" s="92"/>
      <c r="E61" s="92"/>
      <c r="F61" s="92"/>
      <c r="G61" s="92"/>
      <c r="H61" s="92"/>
      <c r="I61" s="92"/>
      <c r="J61" s="92"/>
    </row>
    <row r="62" spans="1:10" ht="24" customHeight="1">
      <c r="A62" s="82" t="s">
        <v>28</v>
      </c>
      <c r="B62" s="106" t="s">
        <v>87</v>
      </c>
      <c r="C62" s="106"/>
      <c r="D62" s="106"/>
      <c r="E62" s="106"/>
      <c r="F62" s="106"/>
      <c r="G62" s="106"/>
      <c r="H62" s="106"/>
      <c r="I62" s="106"/>
      <c r="J62" s="106"/>
    </row>
    <row r="63" spans="1:13" ht="37.5" customHeight="1">
      <c r="A63" s="82" t="s">
        <v>29</v>
      </c>
      <c r="B63" s="106" t="s">
        <v>112</v>
      </c>
      <c r="C63" s="106"/>
      <c r="D63" s="106"/>
      <c r="E63" s="106"/>
      <c r="F63" s="106"/>
      <c r="G63" s="106"/>
      <c r="H63" s="106"/>
      <c r="I63" s="106"/>
      <c r="J63" s="106"/>
      <c r="L63" s="133"/>
      <c r="M63" s="133"/>
    </row>
    <row r="64" spans="1:10" ht="111" customHeight="1">
      <c r="A64" s="82" t="s">
        <v>30</v>
      </c>
      <c r="B64" s="106" t="s">
        <v>131</v>
      </c>
      <c r="C64" s="106"/>
      <c r="D64" s="106"/>
      <c r="E64" s="106"/>
      <c r="F64" s="106"/>
      <c r="G64" s="106"/>
      <c r="H64" s="106"/>
      <c r="I64" s="106"/>
      <c r="J64" s="106"/>
    </row>
    <row r="65" spans="1:10" ht="35.25" customHeight="1">
      <c r="A65" s="82" t="s">
        <v>31</v>
      </c>
      <c r="B65" s="109" t="s">
        <v>132</v>
      </c>
      <c r="C65" s="109"/>
      <c r="D65" s="109"/>
      <c r="E65" s="109"/>
      <c r="F65" s="109"/>
      <c r="G65" s="109"/>
      <c r="H65" s="109"/>
      <c r="I65" s="109"/>
      <c r="J65" s="109"/>
    </row>
    <row r="66" spans="1:10" ht="15.75">
      <c r="A66" s="94" t="s">
        <v>127</v>
      </c>
      <c r="B66" s="94"/>
      <c r="C66" s="94"/>
      <c r="D66" s="94"/>
      <c r="E66" s="94"/>
      <c r="F66" s="94"/>
      <c r="G66" s="94"/>
      <c r="H66" s="94"/>
      <c r="I66" s="94"/>
      <c r="J66" s="94"/>
    </row>
    <row r="67" spans="1:10" ht="15.75">
      <c r="A67" s="95" t="s">
        <v>32</v>
      </c>
      <c r="B67" s="95"/>
      <c r="C67" s="95"/>
      <c r="D67" s="95"/>
      <c r="E67" s="95"/>
      <c r="F67" s="95"/>
      <c r="G67" s="95"/>
      <c r="H67" s="95"/>
      <c r="I67" s="95"/>
      <c r="J67" s="95"/>
    </row>
    <row r="68" spans="1:10" ht="31.5" customHeight="1">
      <c r="A68" s="96" t="s">
        <v>147</v>
      </c>
      <c r="B68" s="96"/>
      <c r="C68" s="96"/>
      <c r="D68" s="96"/>
      <c r="E68" s="96"/>
      <c r="F68" s="96"/>
      <c r="G68" s="96"/>
      <c r="H68" s="96"/>
      <c r="I68" s="96"/>
      <c r="J68" s="96"/>
    </row>
    <row r="69" spans="1:10" ht="15.75">
      <c r="A69" s="91" t="s">
        <v>26</v>
      </c>
      <c r="B69" s="91"/>
      <c r="C69" s="91"/>
      <c r="D69" s="91"/>
      <c r="E69" s="91"/>
      <c r="F69" s="91"/>
      <c r="G69" s="91"/>
      <c r="H69" s="91"/>
      <c r="I69" s="91"/>
      <c r="J69" s="91"/>
    </row>
    <row r="70" spans="1:10" ht="20.25" customHeight="1">
      <c r="A70" s="92" t="s">
        <v>27</v>
      </c>
      <c r="B70" s="92"/>
      <c r="C70" s="92"/>
      <c r="D70" s="92"/>
      <c r="E70" s="92"/>
      <c r="F70" s="92"/>
      <c r="G70" s="92"/>
      <c r="H70" s="92"/>
      <c r="I70" s="92"/>
      <c r="J70" s="92"/>
    </row>
    <row r="71" spans="1:10" ht="20.25" customHeight="1">
      <c r="A71" s="82" t="s">
        <v>28</v>
      </c>
      <c r="B71" s="106" t="s">
        <v>86</v>
      </c>
      <c r="C71" s="106"/>
      <c r="D71" s="106"/>
      <c r="E71" s="106"/>
      <c r="F71" s="106"/>
      <c r="G71" s="106"/>
      <c r="H71" s="106"/>
      <c r="I71" s="106"/>
      <c r="J71" s="106"/>
    </row>
    <row r="72" spans="1:12" ht="56.25" customHeight="1">
      <c r="A72" s="82" t="s">
        <v>29</v>
      </c>
      <c r="B72" s="106" t="s">
        <v>68</v>
      </c>
      <c r="C72" s="106"/>
      <c r="D72" s="106"/>
      <c r="E72" s="106"/>
      <c r="F72" s="106"/>
      <c r="G72" s="106"/>
      <c r="H72" s="106"/>
      <c r="I72" s="106"/>
      <c r="J72" s="106"/>
      <c r="L72" s="31"/>
    </row>
    <row r="73" spans="1:10" ht="45" customHeight="1">
      <c r="A73" s="82" t="s">
        <v>30</v>
      </c>
      <c r="B73" s="106" t="s">
        <v>133</v>
      </c>
      <c r="C73" s="106"/>
      <c r="D73" s="106"/>
      <c r="E73" s="106"/>
      <c r="F73" s="106"/>
      <c r="G73" s="106"/>
      <c r="H73" s="106"/>
      <c r="I73" s="106"/>
      <c r="J73" s="106"/>
    </row>
    <row r="74" spans="1:10" ht="35.25" customHeight="1">
      <c r="A74" s="82" t="s">
        <v>31</v>
      </c>
      <c r="B74" s="106" t="s">
        <v>134</v>
      </c>
      <c r="C74" s="106"/>
      <c r="D74" s="106"/>
      <c r="E74" s="106"/>
      <c r="F74" s="106"/>
      <c r="G74" s="106"/>
      <c r="H74" s="106"/>
      <c r="I74" s="106"/>
      <c r="J74" s="106"/>
    </row>
    <row r="75" spans="1:10" ht="15.75">
      <c r="A75" s="94" t="s">
        <v>127</v>
      </c>
      <c r="B75" s="94"/>
      <c r="C75" s="94"/>
      <c r="D75" s="94"/>
      <c r="E75" s="94"/>
      <c r="F75" s="94"/>
      <c r="G75" s="94"/>
      <c r="H75" s="94"/>
      <c r="I75" s="94"/>
      <c r="J75" s="94"/>
    </row>
    <row r="76" spans="1:10" ht="15.75">
      <c r="A76" s="95" t="s">
        <v>32</v>
      </c>
      <c r="B76" s="95"/>
      <c r="C76" s="95"/>
      <c r="D76" s="95"/>
      <c r="E76" s="95"/>
      <c r="F76" s="95"/>
      <c r="G76" s="95"/>
      <c r="H76" s="95"/>
      <c r="I76" s="95"/>
      <c r="J76" s="95"/>
    </row>
    <row r="77" spans="1:10" ht="22.5" customHeight="1">
      <c r="A77" s="110" t="s">
        <v>147</v>
      </c>
      <c r="B77" s="110"/>
      <c r="C77" s="110"/>
      <c r="D77" s="110"/>
      <c r="E77" s="110"/>
      <c r="F77" s="110"/>
      <c r="G77" s="110"/>
      <c r="H77" s="110"/>
      <c r="I77" s="110"/>
      <c r="J77" s="110"/>
    </row>
    <row r="78" spans="1:10" ht="15.75">
      <c r="A78" s="91" t="s">
        <v>26</v>
      </c>
      <c r="B78" s="91"/>
      <c r="C78" s="91"/>
      <c r="D78" s="91"/>
      <c r="E78" s="91"/>
      <c r="F78" s="91"/>
      <c r="G78" s="91"/>
      <c r="H78" s="91"/>
      <c r="I78" s="91"/>
      <c r="J78" s="91"/>
    </row>
    <row r="79" spans="1:10" ht="15.75">
      <c r="A79" s="92" t="s">
        <v>27</v>
      </c>
      <c r="B79" s="92"/>
      <c r="C79" s="92"/>
      <c r="D79" s="92"/>
      <c r="E79" s="92"/>
      <c r="F79" s="92"/>
      <c r="G79" s="92"/>
      <c r="H79" s="92"/>
      <c r="I79" s="92"/>
      <c r="J79" s="92"/>
    </row>
    <row r="80" spans="1:10" ht="19.5" customHeight="1">
      <c r="A80" s="82" t="s">
        <v>28</v>
      </c>
      <c r="B80" s="106" t="s">
        <v>100</v>
      </c>
      <c r="C80" s="106"/>
      <c r="D80" s="106"/>
      <c r="E80" s="106"/>
      <c r="F80" s="106"/>
      <c r="G80" s="106"/>
      <c r="H80" s="106"/>
      <c r="I80" s="106"/>
      <c r="J80" s="106"/>
    </row>
    <row r="81" spans="1:13" ht="41.25" customHeight="1">
      <c r="A81" s="82" t="s">
        <v>29</v>
      </c>
      <c r="B81" s="106" t="s">
        <v>67</v>
      </c>
      <c r="C81" s="106"/>
      <c r="D81" s="106"/>
      <c r="E81" s="106"/>
      <c r="F81" s="106"/>
      <c r="G81" s="106"/>
      <c r="H81" s="106"/>
      <c r="I81" s="106"/>
      <c r="J81" s="106"/>
      <c r="L81" s="90"/>
      <c r="M81" s="90"/>
    </row>
    <row r="82" spans="1:10" ht="52.5" customHeight="1">
      <c r="A82" s="82" t="s">
        <v>30</v>
      </c>
      <c r="B82" s="106" t="s">
        <v>135</v>
      </c>
      <c r="C82" s="106"/>
      <c r="D82" s="106"/>
      <c r="E82" s="106"/>
      <c r="F82" s="106"/>
      <c r="G82" s="106"/>
      <c r="H82" s="106"/>
      <c r="I82" s="106"/>
      <c r="J82" s="106"/>
    </row>
    <row r="83" spans="1:10" ht="33" customHeight="1">
      <c r="A83" s="82" t="s">
        <v>31</v>
      </c>
      <c r="B83" s="106" t="s">
        <v>134</v>
      </c>
      <c r="C83" s="106"/>
      <c r="D83" s="106"/>
      <c r="E83" s="106"/>
      <c r="F83" s="106"/>
      <c r="G83" s="106"/>
      <c r="H83" s="106"/>
      <c r="I83" s="106"/>
      <c r="J83" s="106"/>
    </row>
    <row r="84" spans="1:10" ht="15.75">
      <c r="A84" s="94" t="s">
        <v>127</v>
      </c>
      <c r="B84" s="94"/>
      <c r="C84" s="94"/>
      <c r="D84" s="94"/>
      <c r="E84" s="94"/>
      <c r="F84" s="94"/>
      <c r="G84" s="94"/>
      <c r="H84" s="94"/>
      <c r="I84" s="94"/>
      <c r="J84" s="94"/>
    </row>
    <row r="85" spans="1:10" ht="15.75">
      <c r="A85" s="95" t="s">
        <v>32</v>
      </c>
      <c r="B85" s="95"/>
      <c r="C85" s="95"/>
      <c r="D85" s="95"/>
      <c r="E85" s="95"/>
      <c r="F85" s="95"/>
      <c r="G85" s="95"/>
      <c r="H85" s="95"/>
      <c r="I85" s="95"/>
      <c r="J85" s="95"/>
    </row>
    <row r="86" spans="1:10" ht="20.25" customHeight="1">
      <c r="A86" s="96" t="s">
        <v>147</v>
      </c>
      <c r="B86" s="96"/>
      <c r="C86" s="96"/>
      <c r="D86" s="96"/>
      <c r="E86" s="96"/>
      <c r="F86" s="96"/>
      <c r="G86" s="96"/>
      <c r="H86" s="96"/>
      <c r="I86" s="96"/>
      <c r="J86" s="96"/>
    </row>
    <row r="87" spans="1:10" ht="15.75">
      <c r="A87" s="91" t="s">
        <v>26</v>
      </c>
      <c r="B87" s="91"/>
      <c r="C87" s="91"/>
      <c r="D87" s="91"/>
      <c r="E87" s="91"/>
      <c r="F87" s="91"/>
      <c r="G87" s="91"/>
      <c r="H87" s="91"/>
      <c r="I87" s="91"/>
      <c r="J87" s="91"/>
    </row>
    <row r="88" spans="1:10" ht="15.75">
      <c r="A88" s="92" t="s">
        <v>27</v>
      </c>
      <c r="B88" s="92"/>
      <c r="C88" s="92"/>
      <c r="D88" s="92"/>
      <c r="E88" s="92"/>
      <c r="F88" s="92"/>
      <c r="G88" s="92"/>
      <c r="H88" s="92"/>
      <c r="I88" s="92"/>
      <c r="J88" s="92"/>
    </row>
    <row r="89" spans="1:10" ht="22.5" customHeight="1">
      <c r="A89" s="82" t="s">
        <v>28</v>
      </c>
      <c r="B89" s="106" t="s">
        <v>82</v>
      </c>
      <c r="C89" s="106"/>
      <c r="D89" s="106"/>
      <c r="E89" s="106"/>
      <c r="F89" s="106"/>
      <c r="G89" s="106"/>
      <c r="H89" s="106"/>
      <c r="I89" s="106"/>
      <c r="J89" s="106"/>
    </row>
    <row r="90" spans="1:12" ht="41.25" customHeight="1">
      <c r="A90" s="82" t="s">
        <v>29</v>
      </c>
      <c r="B90" s="106" t="s">
        <v>69</v>
      </c>
      <c r="C90" s="106"/>
      <c r="D90" s="106"/>
      <c r="E90" s="106"/>
      <c r="F90" s="106"/>
      <c r="G90" s="106"/>
      <c r="H90" s="106"/>
      <c r="I90" s="106"/>
      <c r="J90" s="106"/>
      <c r="L90" s="31"/>
    </row>
    <row r="91" spans="1:10" ht="32.25" customHeight="1">
      <c r="A91" s="82" t="s">
        <v>30</v>
      </c>
      <c r="B91" s="106" t="s">
        <v>136</v>
      </c>
      <c r="C91" s="106"/>
      <c r="D91" s="106"/>
      <c r="E91" s="106"/>
      <c r="F91" s="106"/>
      <c r="G91" s="106"/>
      <c r="H91" s="106"/>
      <c r="I91" s="106"/>
      <c r="J91" s="106"/>
    </row>
    <row r="92" spans="1:10" ht="43.5" customHeight="1">
      <c r="A92" s="82" t="s">
        <v>31</v>
      </c>
      <c r="B92" s="106" t="s">
        <v>137</v>
      </c>
      <c r="C92" s="106"/>
      <c r="D92" s="106"/>
      <c r="E92" s="106"/>
      <c r="F92" s="106"/>
      <c r="G92" s="106"/>
      <c r="H92" s="106"/>
      <c r="I92" s="106"/>
      <c r="J92" s="106"/>
    </row>
    <row r="93" spans="1:10" ht="15.75">
      <c r="A93" s="94" t="s">
        <v>127</v>
      </c>
      <c r="B93" s="94"/>
      <c r="C93" s="94"/>
      <c r="D93" s="94"/>
      <c r="E93" s="94"/>
      <c r="F93" s="94"/>
      <c r="G93" s="94"/>
      <c r="H93" s="94"/>
      <c r="I93" s="94"/>
      <c r="J93" s="94"/>
    </row>
    <row r="94" spans="1:10" ht="15.75">
      <c r="A94" s="95" t="s">
        <v>32</v>
      </c>
      <c r="B94" s="95"/>
      <c r="C94" s="95"/>
      <c r="D94" s="95"/>
      <c r="E94" s="95"/>
      <c r="F94" s="95"/>
      <c r="G94" s="95"/>
      <c r="H94" s="95"/>
      <c r="I94" s="95"/>
      <c r="J94" s="95"/>
    </row>
    <row r="95" spans="1:10" ht="23.25" customHeight="1">
      <c r="A95" s="96" t="s">
        <v>147</v>
      </c>
      <c r="B95" s="96"/>
      <c r="C95" s="96"/>
      <c r="D95" s="96"/>
      <c r="E95" s="96"/>
      <c r="F95" s="96"/>
      <c r="G95" s="96"/>
      <c r="H95" s="96"/>
      <c r="I95" s="96"/>
      <c r="J95" s="96"/>
    </row>
    <row r="96" spans="1:10" ht="15.75">
      <c r="A96" s="91" t="s">
        <v>26</v>
      </c>
      <c r="B96" s="91"/>
      <c r="C96" s="91"/>
      <c r="D96" s="91"/>
      <c r="E96" s="91"/>
      <c r="F96" s="91"/>
      <c r="G96" s="91"/>
      <c r="H96" s="91"/>
      <c r="I96" s="91"/>
      <c r="J96" s="91"/>
    </row>
    <row r="97" spans="1:10" ht="15.75">
      <c r="A97" s="92" t="s">
        <v>27</v>
      </c>
      <c r="B97" s="92"/>
      <c r="C97" s="92"/>
      <c r="D97" s="92"/>
      <c r="E97" s="92"/>
      <c r="F97" s="92"/>
      <c r="G97" s="92"/>
      <c r="H97" s="92"/>
      <c r="I97" s="92"/>
      <c r="J97" s="92"/>
    </row>
    <row r="98" spans="1:10" ht="21" customHeight="1">
      <c r="A98" s="82" t="s">
        <v>28</v>
      </c>
      <c r="B98" s="106" t="s">
        <v>104</v>
      </c>
      <c r="C98" s="106"/>
      <c r="D98" s="106"/>
      <c r="E98" s="106"/>
      <c r="F98" s="106"/>
      <c r="G98" s="106"/>
      <c r="H98" s="106"/>
      <c r="I98" s="106"/>
      <c r="J98" s="106"/>
    </row>
    <row r="99" spans="1:10" ht="26.25" customHeight="1">
      <c r="A99" s="82" t="s">
        <v>29</v>
      </c>
      <c r="B99" s="106" t="s">
        <v>65</v>
      </c>
      <c r="C99" s="106"/>
      <c r="D99" s="106"/>
      <c r="E99" s="106"/>
      <c r="F99" s="106"/>
      <c r="G99" s="106"/>
      <c r="H99" s="106"/>
      <c r="I99" s="106"/>
      <c r="J99" s="106"/>
    </row>
    <row r="100" spans="1:10" ht="35.25" customHeight="1">
      <c r="A100" s="82" t="s">
        <v>30</v>
      </c>
      <c r="B100" s="106" t="s">
        <v>138</v>
      </c>
      <c r="C100" s="106"/>
      <c r="D100" s="106"/>
      <c r="E100" s="106"/>
      <c r="F100" s="106"/>
      <c r="G100" s="106"/>
      <c r="H100" s="106"/>
      <c r="I100" s="106"/>
      <c r="J100" s="106"/>
    </row>
    <row r="101" spans="1:10" ht="56.25" customHeight="1">
      <c r="A101" s="82" t="s">
        <v>31</v>
      </c>
      <c r="B101" s="106" t="s">
        <v>139</v>
      </c>
      <c r="C101" s="106"/>
      <c r="D101" s="106"/>
      <c r="E101" s="106"/>
      <c r="F101" s="106"/>
      <c r="G101" s="106"/>
      <c r="H101" s="106"/>
      <c r="I101" s="106"/>
      <c r="J101" s="106"/>
    </row>
    <row r="102" spans="1:10" ht="15.75">
      <c r="A102" s="94" t="s">
        <v>127</v>
      </c>
      <c r="B102" s="94"/>
      <c r="C102" s="94"/>
      <c r="D102" s="94"/>
      <c r="E102" s="94"/>
      <c r="F102" s="94"/>
      <c r="G102" s="94"/>
      <c r="H102" s="94"/>
      <c r="I102" s="94"/>
      <c r="J102" s="94"/>
    </row>
    <row r="103" spans="1:10" ht="15.75">
      <c r="A103" s="95" t="s">
        <v>32</v>
      </c>
      <c r="B103" s="95"/>
      <c r="C103" s="95"/>
      <c r="D103" s="95"/>
      <c r="E103" s="95"/>
      <c r="F103" s="95"/>
      <c r="G103" s="95"/>
      <c r="H103" s="95"/>
      <c r="I103" s="95"/>
      <c r="J103" s="95"/>
    </row>
    <row r="104" spans="1:10" ht="28.5" customHeight="1">
      <c r="A104" s="96" t="s">
        <v>147</v>
      </c>
      <c r="B104" s="96"/>
      <c r="C104" s="96"/>
      <c r="D104" s="96"/>
      <c r="E104" s="96"/>
      <c r="F104" s="96"/>
      <c r="G104" s="96"/>
      <c r="H104" s="96"/>
      <c r="I104" s="96"/>
      <c r="J104" s="96"/>
    </row>
    <row r="105" spans="1:10" ht="15.75">
      <c r="A105" s="91" t="s">
        <v>26</v>
      </c>
      <c r="B105" s="91"/>
      <c r="C105" s="91"/>
      <c r="D105" s="91"/>
      <c r="E105" s="91"/>
      <c r="F105" s="91"/>
      <c r="G105" s="91"/>
      <c r="H105" s="91"/>
      <c r="I105" s="91"/>
      <c r="J105" s="91"/>
    </row>
    <row r="106" spans="1:10" ht="27" customHeight="1">
      <c r="A106" s="92" t="s">
        <v>27</v>
      </c>
      <c r="B106" s="92"/>
      <c r="C106" s="92"/>
      <c r="D106" s="92"/>
      <c r="E106" s="92"/>
      <c r="F106" s="92"/>
      <c r="G106" s="92"/>
      <c r="H106" s="92"/>
      <c r="I106" s="92"/>
      <c r="J106" s="92"/>
    </row>
    <row r="107" spans="1:10" ht="25.5" customHeight="1">
      <c r="A107" s="82" t="s">
        <v>28</v>
      </c>
      <c r="B107" s="106" t="s">
        <v>75</v>
      </c>
      <c r="C107" s="106"/>
      <c r="D107" s="106"/>
      <c r="E107" s="106"/>
      <c r="F107" s="106"/>
      <c r="G107" s="106"/>
      <c r="H107" s="106"/>
      <c r="I107" s="106"/>
      <c r="J107" s="106"/>
    </row>
    <row r="108" spans="1:12" ht="47.25" customHeight="1">
      <c r="A108" s="82" t="s">
        <v>29</v>
      </c>
      <c r="B108" s="106" t="s">
        <v>70</v>
      </c>
      <c r="C108" s="106"/>
      <c r="D108" s="106"/>
      <c r="E108" s="106"/>
      <c r="F108" s="106"/>
      <c r="G108" s="106"/>
      <c r="H108" s="106"/>
      <c r="I108" s="106"/>
      <c r="J108" s="106"/>
      <c r="L108" s="31"/>
    </row>
    <row r="109" spans="1:10" ht="42.75" customHeight="1">
      <c r="A109" s="82" t="s">
        <v>30</v>
      </c>
      <c r="B109" s="106" t="s">
        <v>140</v>
      </c>
      <c r="C109" s="106"/>
      <c r="D109" s="106"/>
      <c r="E109" s="106"/>
      <c r="F109" s="106"/>
      <c r="G109" s="106"/>
      <c r="H109" s="106"/>
      <c r="I109" s="106"/>
      <c r="J109" s="106"/>
    </row>
    <row r="110" spans="1:10" ht="59.25" customHeight="1">
      <c r="A110" s="82" t="s">
        <v>31</v>
      </c>
      <c r="B110" s="106" t="s">
        <v>141</v>
      </c>
      <c r="C110" s="106"/>
      <c r="D110" s="106"/>
      <c r="E110" s="106"/>
      <c r="F110" s="106"/>
      <c r="G110" s="106"/>
      <c r="H110" s="106"/>
      <c r="I110" s="106"/>
      <c r="J110" s="106"/>
    </row>
    <row r="111" spans="1:10" ht="15.75">
      <c r="A111" s="94" t="s">
        <v>127</v>
      </c>
      <c r="B111" s="94"/>
      <c r="C111" s="94"/>
      <c r="D111" s="94"/>
      <c r="E111" s="94"/>
      <c r="F111" s="94"/>
      <c r="G111" s="94"/>
      <c r="H111" s="94"/>
      <c r="I111" s="94"/>
      <c r="J111" s="94"/>
    </row>
    <row r="112" spans="1:10" ht="15.75">
      <c r="A112" s="95" t="s">
        <v>32</v>
      </c>
      <c r="B112" s="95"/>
      <c r="C112" s="95"/>
      <c r="D112" s="95"/>
      <c r="E112" s="95"/>
      <c r="F112" s="95"/>
      <c r="G112" s="95"/>
      <c r="H112" s="95"/>
      <c r="I112" s="95"/>
      <c r="J112" s="95"/>
    </row>
    <row r="113" spans="1:10" ht="27" customHeight="1">
      <c r="A113" s="96" t="s">
        <v>147</v>
      </c>
      <c r="B113" s="96"/>
      <c r="C113" s="96"/>
      <c r="D113" s="96"/>
      <c r="E113" s="96"/>
      <c r="F113" s="96"/>
      <c r="G113" s="96"/>
      <c r="H113" s="96"/>
      <c r="I113" s="96"/>
      <c r="J113" s="96"/>
    </row>
    <row r="114" spans="1:10" ht="15.75">
      <c r="A114" s="91" t="s">
        <v>26</v>
      </c>
      <c r="B114" s="91"/>
      <c r="C114" s="91"/>
      <c r="D114" s="91"/>
      <c r="E114" s="91"/>
      <c r="F114" s="91"/>
      <c r="G114" s="91"/>
      <c r="H114" s="91"/>
      <c r="I114" s="91"/>
      <c r="J114" s="91"/>
    </row>
    <row r="115" spans="1:10" ht="18.75" customHeight="1">
      <c r="A115" s="92" t="s">
        <v>27</v>
      </c>
      <c r="B115" s="92"/>
      <c r="C115" s="92"/>
      <c r="D115" s="92"/>
      <c r="E115" s="92"/>
      <c r="F115" s="92"/>
      <c r="G115" s="92"/>
      <c r="H115" s="92"/>
      <c r="I115" s="92"/>
      <c r="J115" s="92"/>
    </row>
    <row r="116" spans="1:10" ht="21.75" customHeight="1">
      <c r="A116" s="82" t="s">
        <v>28</v>
      </c>
      <c r="B116" s="106" t="s">
        <v>85</v>
      </c>
      <c r="C116" s="106"/>
      <c r="D116" s="106"/>
      <c r="E116" s="106"/>
      <c r="F116" s="106"/>
      <c r="G116" s="106"/>
      <c r="H116" s="106"/>
      <c r="I116" s="106"/>
      <c r="J116" s="106"/>
    </row>
    <row r="117" spans="1:12" ht="45" customHeight="1">
      <c r="A117" s="82" t="s">
        <v>29</v>
      </c>
      <c r="B117" s="106" t="s">
        <v>66</v>
      </c>
      <c r="C117" s="106"/>
      <c r="D117" s="106"/>
      <c r="E117" s="106"/>
      <c r="F117" s="106"/>
      <c r="G117" s="106"/>
      <c r="H117" s="106"/>
      <c r="I117" s="106"/>
      <c r="J117" s="106"/>
      <c r="L117" s="31"/>
    </row>
    <row r="118" spans="1:10" ht="36.75" customHeight="1">
      <c r="A118" s="82" t="s">
        <v>30</v>
      </c>
      <c r="B118" s="106" t="s">
        <v>142</v>
      </c>
      <c r="C118" s="106"/>
      <c r="D118" s="106"/>
      <c r="E118" s="106"/>
      <c r="F118" s="106"/>
      <c r="G118" s="106"/>
      <c r="H118" s="106"/>
      <c r="I118" s="106"/>
      <c r="J118" s="106"/>
    </row>
    <row r="119" spans="1:10" ht="34.5" customHeight="1">
      <c r="A119" s="82" t="s">
        <v>31</v>
      </c>
      <c r="B119" s="106" t="s">
        <v>71</v>
      </c>
      <c r="C119" s="106"/>
      <c r="D119" s="106"/>
      <c r="E119" s="106"/>
      <c r="F119" s="106"/>
      <c r="G119" s="106"/>
      <c r="H119" s="106"/>
      <c r="I119" s="106"/>
      <c r="J119" s="106"/>
    </row>
    <row r="120" spans="1:10" ht="15.75">
      <c r="A120" s="94" t="s">
        <v>127</v>
      </c>
      <c r="B120" s="94"/>
      <c r="C120" s="94"/>
      <c r="D120" s="94"/>
      <c r="E120" s="94"/>
      <c r="F120" s="94"/>
      <c r="G120" s="94"/>
      <c r="H120" s="94"/>
      <c r="I120" s="94"/>
      <c r="J120" s="94"/>
    </row>
    <row r="121" spans="1:10" ht="15.75">
      <c r="A121" s="95" t="s">
        <v>32</v>
      </c>
      <c r="B121" s="95"/>
      <c r="C121" s="95"/>
      <c r="D121" s="95"/>
      <c r="E121" s="95"/>
      <c r="F121" s="95"/>
      <c r="G121" s="95"/>
      <c r="H121" s="95"/>
      <c r="I121" s="95"/>
      <c r="J121" s="95"/>
    </row>
    <row r="122" spans="1:10" ht="25.5" customHeight="1">
      <c r="A122" s="110" t="s">
        <v>118</v>
      </c>
      <c r="B122" s="110"/>
      <c r="C122" s="110"/>
      <c r="D122" s="110"/>
      <c r="E122" s="110"/>
      <c r="F122" s="110"/>
      <c r="G122" s="110"/>
      <c r="H122" s="110"/>
      <c r="I122" s="110"/>
      <c r="J122" s="110"/>
    </row>
    <row r="123" spans="1:10" ht="15.75">
      <c r="A123" s="91" t="s">
        <v>26</v>
      </c>
      <c r="B123" s="91"/>
      <c r="C123" s="91"/>
      <c r="D123" s="91"/>
      <c r="E123" s="91"/>
      <c r="F123" s="91"/>
      <c r="G123" s="91"/>
      <c r="H123" s="91"/>
      <c r="I123" s="91"/>
      <c r="J123" s="91"/>
    </row>
    <row r="124" spans="1:10" ht="18" customHeight="1">
      <c r="A124" s="92" t="s">
        <v>27</v>
      </c>
      <c r="B124" s="92"/>
      <c r="C124" s="92"/>
      <c r="D124" s="92"/>
      <c r="E124" s="92"/>
      <c r="F124" s="92"/>
      <c r="G124" s="92"/>
      <c r="H124" s="92"/>
      <c r="I124" s="92"/>
      <c r="J124" s="92"/>
    </row>
    <row r="125" spans="1:10" ht="27.75" customHeight="1">
      <c r="A125" s="82" t="s">
        <v>28</v>
      </c>
      <c r="B125" s="106" t="s">
        <v>77</v>
      </c>
      <c r="C125" s="106"/>
      <c r="D125" s="106"/>
      <c r="E125" s="106"/>
      <c r="F125" s="106"/>
      <c r="G125" s="106"/>
      <c r="H125" s="106"/>
      <c r="I125" s="106"/>
      <c r="J125" s="106"/>
    </row>
    <row r="126" spans="1:12" ht="45" customHeight="1">
      <c r="A126" s="82" t="s">
        <v>29</v>
      </c>
      <c r="B126" s="106" t="s">
        <v>84</v>
      </c>
      <c r="C126" s="106"/>
      <c r="D126" s="106"/>
      <c r="E126" s="106"/>
      <c r="F126" s="106"/>
      <c r="G126" s="106"/>
      <c r="H126" s="106"/>
      <c r="I126" s="106"/>
      <c r="J126" s="106"/>
      <c r="L126" s="31"/>
    </row>
    <row r="127" spans="1:10" ht="35.25" customHeight="1">
      <c r="A127" s="82" t="s">
        <v>30</v>
      </c>
      <c r="B127" s="106" t="s">
        <v>143</v>
      </c>
      <c r="C127" s="106"/>
      <c r="D127" s="106"/>
      <c r="E127" s="106"/>
      <c r="F127" s="106"/>
      <c r="G127" s="106"/>
      <c r="H127" s="106"/>
      <c r="I127" s="106"/>
      <c r="J127" s="106"/>
    </row>
    <row r="128" spans="1:10" ht="24" customHeight="1">
      <c r="A128" s="82" t="s">
        <v>31</v>
      </c>
      <c r="B128" s="106" t="s">
        <v>71</v>
      </c>
      <c r="C128" s="106"/>
      <c r="D128" s="106"/>
      <c r="E128" s="106"/>
      <c r="F128" s="106"/>
      <c r="G128" s="106"/>
      <c r="H128" s="106"/>
      <c r="I128" s="106"/>
      <c r="J128" s="106"/>
    </row>
    <row r="129" spans="1:10" ht="15.75">
      <c r="A129" s="94" t="s">
        <v>127</v>
      </c>
      <c r="B129" s="94"/>
      <c r="C129" s="94"/>
      <c r="D129" s="94"/>
      <c r="E129" s="94"/>
      <c r="F129" s="94"/>
      <c r="G129" s="94"/>
      <c r="H129" s="94"/>
      <c r="I129" s="94"/>
      <c r="J129" s="94"/>
    </row>
    <row r="130" spans="1:10" ht="15.75">
      <c r="A130" s="95" t="s">
        <v>32</v>
      </c>
      <c r="B130" s="95"/>
      <c r="C130" s="95"/>
      <c r="D130" s="95"/>
      <c r="E130" s="95"/>
      <c r="F130" s="95"/>
      <c r="G130" s="95"/>
      <c r="H130" s="95"/>
      <c r="I130" s="95"/>
      <c r="J130" s="95"/>
    </row>
    <row r="131" spans="1:10" ht="18.75" customHeight="1">
      <c r="A131" s="96" t="s">
        <v>147</v>
      </c>
      <c r="B131" s="96"/>
      <c r="C131" s="96"/>
      <c r="D131" s="96"/>
      <c r="E131" s="96"/>
      <c r="F131" s="96"/>
      <c r="G131" s="96"/>
      <c r="H131" s="96"/>
      <c r="I131" s="96"/>
      <c r="J131" s="96"/>
    </row>
    <row r="132" spans="1:10" ht="15.75">
      <c r="A132" s="91" t="s">
        <v>26</v>
      </c>
      <c r="B132" s="91"/>
      <c r="C132" s="91"/>
      <c r="D132" s="91"/>
      <c r="E132" s="91"/>
      <c r="F132" s="91"/>
      <c r="G132" s="91"/>
      <c r="H132" s="91"/>
      <c r="I132" s="91"/>
      <c r="J132" s="91"/>
    </row>
    <row r="133" spans="1:10" ht="15.75">
      <c r="A133" s="92" t="s">
        <v>27</v>
      </c>
      <c r="B133" s="92"/>
      <c r="C133" s="92"/>
      <c r="D133" s="92"/>
      <c r="E133" s="92"/>
      <c r="F133" s="92"/>
      <c r="G133" s="92"/>
      <c r="H133" s="92"/>
      <c r="I133" s="92"/>
      <c r="J133" s="92"/>
    </row>
    <row r="134" spans="1:10" ht="30" customHeight="1">
      <c r="A134" s="82" t="s">
        <v>28</v>
      </c>
      <c r="B134" s="106" t="s">
        <v>76</v>
      </c>
      <c r="C134" s="106"/>
      <c r="D134" s="106"/>
      <c r="E134" s="106"/>
      <c r="F134" s="106"/>
      <c r="G134" s="106"/>
      <c r="H134" s="106"/>
      <c r="I134" s="106"/>
      <c r="J134" s="106"/>
    </row>
    <row r="135" spans="1:10" ht="56.25" customHeight="1">
      <c r="A135" s="82" t="s">
        <v>29</v>
      </c>
      <c r="B135" s="106" t="s">
        <v>72</v>
      </c>
      <c r="C135" s="106"/>
      <c r="D135" s="106"/>
      <c r="E135" s="106"/>
      <c r="F135" s="106"/>
      <c r="G135" s="106"/>
      <c r="H135" s="106"/>
      <c r="I135" s="106"/>
      <c r="J135" s="106"/>
    </row>
    <row r="136" spans="1:10" ht="42" customHeight="1">
      <c r="A136" s="82" t="s">
        <v>30</v>
      </c>
      <c r="B136" s="106" t="s">
        <v>145</v>
      </c>
      <c r="C136" s="106"/>
      <c r="D136" s="106"/>
      <c r="E136" s="106"/>
      <c r="F136" s="106"/>
      <c r="G136" s="106"/>
      <c r="H136" s="106"/>
      <c r="I136" s="106"/>
      <c r="J136" s="106"/>
    </row>
    <row r="137" spans="1:10" ht="68.25" customHeight="1">
      <c r="A137" s="82" t="s">
        <v>31</v>
      </c>
      <c r="B137" s="132" t="s">
        <v>144</v>
      </c>
      <c r="C137" s="132"/>
      <c r="D137" s="132"/>
      <c r="E137" s="132"/>
      <c r="F137" s="132"/>
      <c r="G137" s="132"/>
      <c r="H137" s="132"/>
      <c r="I137" s="132"/>
      <c r="J137" s="132"/>
    </row>
    <row r="138" spans="1:10" ht="15.75">
      <c r="A138" s="94" t="s">
        <v>127</v>
      </c>
      <c r="B138" s="94"/>
      <c r="C138" s="94"/>
      <c r="D138" s="94"/>
      <c r="E138" s="94"/>
      <c r="F138" s="94"/>
      <c r="G138" s="94"/>
      <c r="H138" s="94"/>
      <c r="I138" s="94"/>
      <c r="J138" s="94"/>
    </row>
    <row r="139" spans="1:10" ht="15.75">
      <c r="A139" s="95" t="s">
        <v>32</v>
      </c>
      <c r="B139" s="95"/>
      <c r="C139" s="95"/>
      <c r="D139" s="95"/>
      <c r="E139" s="95"/>
      <c r="F139" s="95"/>
      <c r="G139" s="95"/>
      <c r="H139" s="95"/>
      <c r="I139" s="95"/>
      <c r="J139" s="95"/>
    </row>
    <row r="140" spans="1:10" ht="22.5" customHeight="1">
      <c r="A140" s="96" t="s">
        <v>147</v>
      </c>
      <c r="B140" s="96"/>
      <c r="C140" s="96"/>
      <c r="D140" s="96"/>
      <c r="E140" s="96"/>
      <c r="F140" s="96"/>
      <c r="G140" s="96"/>
      <c r="H140" s="96"/>
      <c r="I140" s="96"/>
      <c r="J140" s="96"/>
    </row>
    <row r="141" spans="1:10" ht="15.75" customHeight="1">
      <c r="A141" s="102" t="s">
        <v>13</v>
      </c>
      <c r="B141" s="102"/>
      <c r="C141" s="102"/>
      <c r="D141" s="102"/>
      <c r="E141" s="102"/>
      <c r="F141" s="102"/>
      <c r="G141" s="102"/>
      <c r="H141" s="102"/>
      <c r="I141" s="102"/>
      <c r="J141" s="102"/>
    </row>
    <row r="142" spans="1:10" ht="27" customHeight="1">
      <c r="A142" s="76" t="s">
        <v>14</v>
      </c>
      <c r="B142" s="106" t="s">
        <v>62</v>
      </c>
      <c r="C142" s="106"/>
      <c r="D142" s="106"/>
      <c r="E142" s="106"/>
      <c r="F142" s="106"/>
      <c r="G142" s="106"/>
      <c r="H142" s="106"/>
      <c r="I142" s="106"/>
      <c r="J142" s="106"/>
    </row>
    <row r="143" spans="1:10" ht="45" customHeight="1">
      <c r="A143" s="13" t="s">
        <v>15</v>
      </c>
      <c r="B143" s="96" t="s">
        <v>63</v>
      </c>
      <c r="C143" s="96"/>
      <c r="D143" s="96"/>
      <c r="E143" s="96"/>
      <c r="F143" s="96"/>
      <c r="G143" s="96"/>
      <c r="H143" s="96"/>
      <c r="I143" s="96"/>
      <c r="J143" s="96"/>
    </row>
    <row r="144" spans="1:10" ht="22.5" customHeight="1">
      <c r="A144" s="13" t="s">
        <v>126</v>
      </c>
      <c r="B144" s="96" t="s">
        <v>64</v>
      </c>
      <c r="C144" s="96"/>
      <c r="D144" s="96"/>
      <c r="E144" s="96"/>
      <c r="F144" s="96"/>
      <c r="G144" s="96"/>
      <c r="H144" s="96"/>
      <c r="I144" s="96"/>
      <c r="J144" s="96"/>
    </row>
    <row r="145" spans="1:10" ht="36" customHeight="1">
      <c r="A145" s="14" t="s">
        <v>35</v>
      </c>
      <c r="B145" s="96" t="s">
        <v>121</v>
      </c>
      <c r="C145" s="96"/>
      <c r="D145" s="96"/>
      <c r="E145" s="96"/>
      <c r="F145" s="96"/>
      <c r="G145" s="96"/>
      <c r="H145" s="96"/>
      <c r="I145" s="96"/>
      <c r="J145" s="96"/>
    </row>
    <row r="146" spans="1:10" ht="15.75">
      <c r="A146" s="94" t="s">
        <v>16</v>
      </c>
      <c r="B146" s="94"/>
      <c r="C146" s="94"/>
      <c r="D146" s="94"/>
      <c r="E146" s="94"/>
      <c r="F146" s="94"/>
      <c r="G146" s="94"/>
      <c r="H146" s="94"/>
      <c r="I146" s="94"/>
      <c r="J146" s="94"/>
    </row>
    <row r="147" spans="1:13" ht="20.25" customHeight="1">
      <c r="A147" s="92" t="s">
        <v>17</v>
      </c>
      <c r="B147" s="92"/>
      <c r="C147" s="92"/>
      <c r="D147" s="92"/>
      <c r="E147" s="92"/>
      <c r="F147" s="92"/>
      <c r="G147" s="92"/>
      <c r="H147" s="92"/>
      <c r="I147" s="92"/>
      <c r="J147" s="92"/>
      <c r="L147" s="15"/>
      <c r="M147" s="15"/>
    </row>
    <row r="148" spans="1:13" ht="15">
      <c r="A148" s="130" t="s">
        <v>18</v>
      </c>
      <c r="B148" s="130"/>
      <c r="C148" s="130" t="s">
        <v>19</v>
      </c>
      <c r="D148" s="130"/>
      <c r="E148" s="130"/>
      <c r="F148" s="130" t="s">
        <v>20</v>
      </c>
      <c r="G148" s="130"/>
      <c r="H148" s="130"/>
      <c r="I148" s="130" t="s">
        <v>21</v>
      </c>
      <c r="J148" s="130"/>
      <c r="M148" s="15"/>
    </row>
    <row r="149" spans="1:10" ht="15">
      <c r="A149" s="114">
        <v>227852423</v>
      </c>
      <c r="B149" s="114"/>
      <c r="C149" s="114">
        <v>247852423</v>
      </c>
      <c r="D149" s="114"/>
      <c r="E149" s="114"/>
      <c r="F149" s="114">
        <v>27838054.81</v>
      </c>
      <c r="G149" s="114"/>
      <c r="H149" s="114"/>
      <c r="I149" s="131">
        <f>F149/C149</f>
        <v>0.11231705735634466</v>
      </c>
      <c r="J149" s="131"/>
    </row>
    <row r="150" spans="1:10" ht="15.75">
      <c r="A150" s="92" t="s">
        <v>22</v>
      </c>
      <c r="B150" s="92"/>
      <c r="C150" s="92"/>
      <c r="D150" s="92"/>
      <c r="E150" s="92"/>
      <c r="F150" s="92"/>
      <c r="G150" s="92"/>
      <c r="H150" s="92"/>
      <c r="I150" s="92"/>
      <c r="J150" s="92"/>
    </row>
    <row r="151" spans="1:10" ht="15">
      <c r="A151" s="16"/>
      <c r="B151" s="16"/>
      <c r="C151" s="128" t="s">
        <v>46</v>
      </c>
      <c r="D151" s="129"/>
      <c r="E151" s="128" t="s">
        <v>44</v>
      </c>
      <c r="F151" s="129"/>
      <c r="G151" s="128" t="s">
        <v>45</v>
      </c>
      <c r="H151" s="128"/>
      <c r="I151" s="128" t="s">
        <v>23</v>
      </c>
      <c r="J151" s="129"/>
    </row>
    <row r="152" spans="1:12" ht="38.25">
      <c r="A152" s="34" t="s">
        <v>24</v>
      </c>
      <c r="B152" s="34" t="s">
        <v>25</v>
      </c>
      <c r="C152" s="34" t="s">
        <v>36</v>
      </c>
      <c r="D152" s="34" t="s">
        <v>37</v>
      </c>
      <c r="E152" s="34" t="s">
        <v>38</v>
      </c>
      <c r="F152" s="34" t="s">
        <v>39</v>
      </c>
      <c r="G152" s="34" t="s">
        <v>40</v>
      </c>
      <c r="H152" s="34" t="s">
        <v>41</v>
      </c>
      <c r="I152" s="34" t="s">
        <v>42</v>
      </c>
      <c r="J152" s="34" t="s">
        <v>43</v>
      </c>
      <c r="K152" s="35" t="s">
        <v>125</v>
      </c>
      <c r="L152" s="15"/>
    </row>
    <row r="153" spans="1:12" s="29" customFormat="1" ht="45.75" customHeight="1">
      <c r="A153" s="36" t="s">
        <v>89</v>
      </c>
      <c r="B153" s="20" t="s">
        <v>90</v>
      </c>
      <c r="C153" s="83">
        <v>6185</v>
      </c>
      <c r="D153" s="84">
        <v>51352937</v>
      </c>
      <c r="E153" s="54">
        <v>1500</v>
      </c>
      <c r="F153" s="50">
        <v>12505809</v>
      </c>
      <c r="G153" s="79">
        <v>5846</v>
      </c>
      <c r="H153" s="50">
        <v>6609276.13</v>
      </c>
      <c r="I153" s="41">
        <f>+#REF!/#REF!</f>
        <v>3.8973333333333335</v>
      </c>
      <c r="J153" s="85">
        <f>+#REF!/#REF!</f>
        <v>0.5284964875123233</v>
      </c>
      <c r="K153" s="55"/>
      <c r="L153" s="43"/>
    </row>
    <row r="154" spans="1:12" s="29" customFormat="1" ht="40.5" customHeight="1">
      <c r="A154" s="36" t="s">
        <v>88</v>
      </c>
      <c r="B154" s="20" t="s">
        <v>91</v>
      </c>
      <c r="C154" s="83">
        <v>2552</v>
      </c>
      <c r="D154" s="84">
        <v>91900470</v>
      </c>
      <c r="E154" s="54">
        <v>1030</v>
      </c>
      <c r="F154" s="50">
        <v>17133867</v>
      </c>
      <c r="G154" s="79">
        <v>614</v>
      </c>
      <c r="H154" s="50">
        <v>9524928.97</v>
      </c>
      <c r="I154" s="41">
        <f>+#REF!/#REF!</f>
        <v>0.596116504854369</v>
      </c>
      <c r="J154" s="85">
        <f>+#REF!/#REF!</f>
        <v>0.5559123909389515</v>
      </c>
      <c r="K154" s="15"/>
      <c r="L154" s="43"/>
    </row>
    <row r="155" spans="1:12" ht="15.75">
      <c r="A155" s="91" t="s">
        <v>26</v>
      </c>
      <c r="B155" s="91"/>
      <c r="C155" s="91"/>
      <c r="D155" s="91"/>
      <c r="E155" s="91"/>
      <c r="F155" s="91"/>
      <c r="G155" s="91"/>
      <c r="H155" s="91"/>
      <c r="I155" s="91"/>
      <c r="J155" s="91"/>
      <c r="L155" s="56"/>
    </row>
    <row r="156" spans="1:12" ht="15.75">
      <c r="A156" s="92" t="s">
        <v>27</v>
      </c>
      <c r="B156" s="92"/>
      <c r="C156" s="92"/>
      <c r="D156" s="92"/>
      <c r="E156" s="92"/>
      <c r="F156" s="92"/>
      <c r="G156" s="92"/>
      <c r="H156" s="92"/>
      <c r="I156" s="92"/>
      <c r="J156" s="92"/>
      <c r="L156" s="56"/>
    </row>
    <row r="157" spans="1:12" ht="19.5" customHeight="1">
      <c r="A157" s="30" t="s">
        <v>28</v>
      </c>
      <c r="B157" s="106" t="s">
        <v>89</v>
      </c>
      <c r="C157" s="106"/>
      <c r="D157" s="106"/>
      <c r="E157" s="106"/>
      <c r="F157" s="106"/>
      <c r="G157" s="106"/>
      <c r="H157" s="106"/>
      <c r="I157" s="106"/>
      <c r="J157" s="106"/>
      <c r="L157" s="57"/>
    </row>
    <row r="158" spans="1:12" ht="36.75" customHeight="1">
      <c r="A158" s="30" t="s">
        <v>29</v>
      </c>
      <c r="B158" s="106" t="s">
        <v>61</v>
      </c>
      <c r="C158" s="106"/>
      <c r="D158" s="106"/>
      <c r="E158" s="106"/>
      <c r="F158" s="106"/>
      <c r="G158" s="106"/>
      <c r="H158" s="106"/>
      <c r="I158" s="106"/>
      <c r="J158" s="106"/>
      <c r="L158" s="58"/>
    </row>
    <row r="159" spans="1:12" ht="45" customHeight="1">
      <c r="A159" s="30" t="s">
        <v>30</v>
      </c>
      <c r="B159" s="106" t="s">
        <v>152</v>
      </c>
      <c r="C159" s="106"/>
      <c r="D159" s="106"/>
      <c r="E159" s="106"/>
      <c r="F159" s="106"/>
      <c r="G159" s="106"/>
      <c r="H159" s="106"/>
      <c r="I159" s="106"/>
      <c r="J159" s="106"/>
      <c r="L159" s="57"/>
    </row>
    <row r="160" spans="1:12" ht="63" customHeight="1">
      <c r="A160" s="30" t="s">
        <v>31</v>
      </c>
      <c r="B160" s="106" t="s">
        <v>146</v>
      </c>
      <c r="C160" s="106"/>
      <c r="D160" s="106"/>
      <c r="E160" s="106"/>
      <c r="F160" s="106"/>
      <c r="G160" s="106"/>
      <c r="H160" s="106"/>
      <c r="I160" s="106"/>
      <c r="J160" s="106"/>
      <c r="L160" s="56"/>
    </row>
    <row r="161" spans="1:12" ht="15.75">
      <c r="A161" s="94" t="s">
        <v>127</v>
      </c>
      <c r="B161" s="94"/>
      <c r="C161" s="94"/>
      <c r="D161" s="94"/>
      <c r="E161" s="94"/>
      <c r="F161" s="94"/>
      <c r="G161" s="94"/>
      <c r="H161" s="94"/>
      <c r="I161" s="94"/>
      <c r="J161" s="94"/>
      <c r="L161" s="56"/>
    </row>
    <row r="162" spans="1:12" ht="15.75">
      <c r="A162" s="95" t="s">
        <v>32</v>
      </c>
      <c r="B162" s="95"/>
      <c r="C162" s="95"/>
      <c r="D162" s="95"/>
      <c r="E162" s="95"/>
      <c r="F162" s="95"/>
      <c r="G162" s="95"/>
      <c r="H162" s="95"/>
      <c r="I162" s="95"/>
      <c r="J162" s="95"/>
      <c r="L162" s="56"/>
    </row>
    <row r="163" spans="1:12" ht="26.25" customHeight="1">
      <c r="A163" s="96" t="s">
        <v>147</v>
      </c>
      <c r="B163" s="96"/>
      <c r="C163" s="96"/>
      <c r="D163" s="96"/>
      <c r="E163" s="96"/>
      <c r="F163" s="96"/>
      <c r="G163" s="96"/>
      <c r="H163" s="96"/>
      <c r="I163" s="96"/>
      <c r="J163" s="96"/>
      <c r="L163" s="56"/>
    </row>
    <row r="164" spans="1:10" ht="31.5" customHeight="1">
      <c r="A164" s="91" t="s">
        <v>26</v>
      </c>
      <c r="B164" s="91"/>
      <c r="C164" s="91"/>
      <c r="D164" s="91"/>
      <c r="E164" s="91"/>
      <c r="F164" s="91"/>
      <c r="G164" s="91"/>
      <c r="H164" s="91"/>
      <c r="I164" s="91"/>
      <c r="J164" s="91"/>
    </row>
    <row r="165" spans="1:10" ht="21" customHeight="1">
      <c r="A165" s="92" t="s">
        <v>27</v>
      </c>
      <c r="B165" s="92"/>
      <c r="C165" s="92"/>
      <c r="D165" s="92"/>
      <c r="E165" s="92"/>
      <c r="F165" s="92"/>
      <c r="G165" s="92"/>
      <c r="H165" s="92"/>
      <c r="I165" s="92"/>
      <c r="J165" s="92"/>
    </row>
    <row r="166" spans="1:10" ht="24.75" customHeight="1">
      <c r="A166" s="82" t="s">
        <v>28</v>
      </c>
      <c r="B166" s="106" t="s">
        <v>88</v>
      </c>
      <c r="C166" s="106"/>
      <c r="D166" s="106"/>
      <c r="E166" s="106"/>
      <c r="F166" s="106"/>
      <c r="G166" s="106"/>
      <c r="H166" s="106"/>
      <c r="I166" s="106"/>
      <c r="J166" s="106"/>
    </row>
    <row r="167" spans="1:12" ht="42" customHeight="1">
      <c r="A167" s="82" t="s">
        <v>29</v>
      </c>
      <c r="B167" s="106" t="s">
        <v>60</v>
      </c>
      <c r="C167" s="106"/>
      <c r="D167" s="106"/>
      <c r="E167" s="106"/>
      <c r="F167" s="106"/>
      <c r="G167" s="106"/>
      <c r="H167" s="106"/>
      <c r="I167" s="106"/>
      <c r="J167" s="106"/>
      <c r="L167" s="31"/>
    </row>
    <row r="168" spans="1:10" ht="42" customHeight="1">
      <c r="A168" s="82" t="s">
        <v>30</v>
      </c>
      <c r="B168" s="106" t="s">
        <v>148</v>
      </c>
      <c r="C168" s="106"/>
      <c r="D168" s="106"/>
      <c r="E168" s="106"/>
      <c r="F168" s="106"/>
      <c r="G168" s="106"/>
      <c r="H168" s="106"/>
      <c r="I168" s="106"/>
      <c r="J168" s="106"/>
    </row>
    <row r="169" spans="1:10" ht="50.25" customHeight="1">
      <c r="A169" s="82" t="s">
        <v>31</v>
      </c>
      <c r="B169" s="106" t="s">
        <v>149</v>
      </c>
      <c r="C169" s="106"/>
      <c r="D169" s="106"/>
      <c r="E169" s="106"/>
      <c r="F169" s="106"/>
      <c r="G169" s="106"/>
      <c r="H169" s="106"/>
      <c r="I169" s="106"/>
      <c r="J169" s="106"/>
    </row>
    <row r="170" spans="1:10" ht="17.25" customHeight="1">
      <c r="A170" s="94" t="s">
        <v>127</v>
      </c>
      <c r="B170" s="94"/>
      <c r="C170" s="94"/>
      <c r="D170" s="94"/>
      <c r="E170" s="94"/>
      <c r="F170" s="94"/>
      <c r="G170" s="94"/>
      <c r="H170" s="94"/>
      <c r="I170" s="94"/>
      <c r="J170" s="94"/>
    </row>
    <row r="171" spans="1:10" ht="18" customHeight="1">
      <c r="A171" s="95" t="s">
        <v>32</v>
      </c>
      <c r="B171" s="95"/>
      <c r="C171" s="95"/>
      <c r="D171" s="95"/>
      <c r="E171" s="95"/>
      <c r="F171" s="95"/>
      <c r="G171" s="95"/>
      <c r="H171" s="95"/>
      <c r="I171" s="95"/>
      <c r="J171" s="95"/>
    </row>
    <row r="172" spans="1:10" ht="29.25" customHeight="1">
      <c r="A172" s="96" t="s">
        <v>147</v>
      </c>
      <c r="B172" s="96"/>
      <c r="C172" s="96"/>
      <c r="D172" s="96"/>
      <c r="E172" s="96"/>
      <c r="F172" s="96"/>
      <c r="G172" s="96"/>
      <c r="H172" s="96"/>
      <c r="I172" s="96"/>
      <c r="J172" s="96"/>
    </row>
    <row r="173" spans="1:10" ht="20.25" customHeight="1">
      <c r="A173" s="102" t="s">
        <v>13</v>
      </c>
      <c r="B173" s="102"/>
      <c r="C173" s="102"/>
      <c r="D173" s="102"/>
      <c r="E173" s="102"/>
      <c r="F173" s="102"/>
      <c r="G173" s="102"/>
      <c r="H173" s="102"/>
      <c r="I173" s="102"/>
      <c r="J173" s="102"/>
    </row>
    <row r="174" spans="1:10" ht="23.25" customHeight="1">
      <c r="A174" s="77" t="s">
        <v>14</v>
      </c>
      <c r="B174" s="103" t="s">
        <v>105</v>
      </c>
      <c r="C174" s="103"/>
      <c r="D174" s="103"/>
      <c r="E174" s="103"/>
      <c r="F174" s="103"/>
      <c r="G174" s="103"/>
      <c r="H174" s="103"/>
      <c r="I174" s="103"/>
      <c r="J174" s="103"/>
    </row>
    <row r="175" spans="1:10" ht="36" customHeight="1">
      <c r="A175" s="59" t="s">
        <v>15</v>
      </c>
      <c r="B175" s="93" t="s">
        <v>110</v>
      </c>
      <c r="C175" s="93"/>
      <c r="D175" s="93"/>
      <c r="E175" s="93"/>
      <c r="F175" s="93"/>
      <c r="G175" s="93"/>
      <c r="H175" s="93"/>
      <c r="I175" s="93"/>
      <c r="J175" s="93"/>
    </row>
    <row r="176" spans="1:10" ht="21" customHeight="1">
      <c r="A176" s="59" t="s">
        <v>126</v>
      </c>
      <c r="B176" s="93" t="s">
        <v>111</v>
      </c>
      <c r="C176" s="93"/>
      <c r="D176" s="93"/>
      <c r="E176" s="93"/>
      <c r="F176" s="93"/>
      <c r="G176" s="93"/>
      <c r="H176" s="93"/>
      <c r="I176" s="93"/>
      <c r="J176" s="93"/>
    </row>
    <row r="177" spans="1:10" ht="35.25" customHeight="1">
      <c r="A177" s="60" t="s">
        <v>35</v>
      </c>
      <c r="B177" s="104" t="s">
        <v>122</v>
      </c>
      <c r="C177" s="104"/>
      <c r="D177" s="104"/>
      <c r="E177" s="104"/>
      <c r="F177" s="104"/>
      <c r="G177" s="104"/>
      <c r="H177" s="104"/>
      <c r="I177" s="104"/>
      <c r="J177" s="104"/>
    </row>
    <row r="178" spans="1:10" ht="19.5" customHeight="1">
      <c r="A178" s="94" t="s">
        <v>16</v>
      </c>
      <c r="B178" s="94"/>
      <c r="C178" s="94"/>
      <c r="D178" s="94"/>
      <c r="E178" s="94"/>
      <c r="F178" s="94"/>
      <c r="G178" s="94"/>
      <c r="H178" s="94"/>
      <c r="I178" s="94"/>
      <c r="J178" s="94"/>
    </row>
    <row r="179" spans="1:10" ht="19.5" customHeight="1">
      <c r="A179" s="92" t="s">
        <v>17</v>
      </c>
      <c r="B179" s="92"/>
      <c r="C179" s="92"/>
      <c r="D179" s="92"/>
      <c r="E179" s="92"/>
      <c r="F179" s="92"/>
      <c r="G179" s="92"/>
      <c r="H179" s="92"/>
      <c r="I179" s="92"/>
      <c r="J179" s="92"/>
    </row>
    <row r="180" spans="1:13" ht="38.25" customHeight="1">
      <c r="A180" s="105" t="s">
        <v>18</v>
      </c>
      <c r="B180" s="105"/>
      <c r="C180" s="105" t="s">
        <v>19</v>
      </c>
      <c r="D180" s="105"/>
      <c r="E180" s="105"/>
      <c r="F180" s="105" t="s">
        <v>20</v>
      </c>
      <c r="G180" s="105"/>
      <c r="H180" s="105"/>
      <c r="I180" s="105" t="s">
        <v>21</v>
      </c>
      <c r="J180" s="105"/>
      <c r="L180" s="87"/>
      <c r="M180" s="88"/>
    </row>
    <row r="181" spans="1:12" ht="25.5" customHeight="1">
      <c r="A181" s="97">
        <v>55000000</v>
      </c>
      <c r="B181" s="97"/>
      <c r="C181" s="98">
        <v>55000000</v>
      </c>
      <c r="D181" s="98"/>
      <c r="E181" s="98"/>
      <c r="F181" s="98">
        <v>6180730.48</v>
      </c>
      <c r="G181" s="98"/>
      <c r="H181" s="98"/>
      <c r="I181" s="99">
        <f>F181/C181</f>
        <v>0.11237691781818182</v>
      </c>
      <c r="J181" s="99"/>
      <c r="L181" s="15"/>
    </row>
    <row r="182" spans="1:10" ht="21.75" customHeight="1">
      <c r="A182" s="92" t="s">
        <v>22</v>
      </c>
      <c r="B182" s="92"/>
      <c r="C182" s="92"/>
      <c r="D182" s="92"/>
      <c r="E182" s="92"/>
      <c r="F182" s="92"/>
      <c r="G182" s="92"/>
      <c r="H182" s="92"/>
      <c r="I182" s="92"/>
      <c r="J182" s="92"/>
    </row>
    <row r="183" spans="1:10" ht="25.5" customHeight="1">
      <c r="A183" s="61"/>
      <c r="B183" s="61"/>
      <c r="C183" s="100" t="s">
        <v>46</v>
      </c>
      <c r="D183" s="101"/>
      <c r="E183" s="100" t="s">
        <v>44</v>
      </c>
      <c r="F183" s="101"/>
      <c r="G183" s="100" t="s">
        <v>45</v>
      </c>
      <c r="H183" s="100"/>
      <c r="I183" s="100" t="s">
        <v>23</v>
      </c>
      <c r="J183" s="101"/>
    </row>
    <row r="184" spans="1:11" ht="51.75" customHeight="1">
      <c r="A184" s="62" t="s">
        <v>24</v>
      </c>
      <c r="B184" s="62" t="s">
        <v>25</v>
      </c>
      <c r="C184" s="62" t="s">
        <v>36</v>
      </c>
      <c r="D184" s="62" t="s">
        <v>37</v>
      </c>
      <c r="E184" s="62" t="s">
        <v>38</v>
      </c>
      <c r="F184" s="62" t="s">
        <v>39</v>
      </c>
      <c r="G184" s="62" t="s">
        <v>40</v>
      </c>
      <c r="H184" s="62" t="s">
        <v>41</v>
      </c>
      <c r="I184" s="62" t="s">
        <v>42</v>
      </c>
      <c r="J184" s="62" t="s">
        <v>43</v>
      </c>
      <c r="K184" s="63" t="s">
        <v>125</v>
      </c>
    </row>
    <row r="185" spans="1:12" s="29" customFormat="1" ht="49.5" customHeight="1">
      <c r="A185" s="64" t="s">
        <v>107</v>
      </c>
      <c r="B185" s="65" t="s">
        <v>106</v>
      </c>
      <c r="C185" s="66">
        <v>10</v>
      </c>
      <c r="D185" s="67">
        <v>55000000</v>
      </c>
      <c r="E185" s="47">
        <v>3</v>
      </c>
      <c r="F185" s="25">
        <v>13213750</v>
      </c>
      <c r="G185" s="47">
        <v>3</v>
      </c>
      <c r="H185" s="25">
        <v>6180730.48</v>
      </c>
      <c r="I185" s="68">
        <f>+#REF!/#REF!</f>
        <v>1</v>
      </c>
      <c r="J185" s="69">
        <f>+#REF!/#REF!</f>
        <v>0.46774991807775995</v>
      </c>
      <c r="K185" s="70"/>
      <c r="L185" s="71"/>
    </row>
    <row r="186" spans="1:10" ht="26.25" customHeight="1">
      <c r="A186" s="91" t="s">
        <v>26</v>
      </c>
      <c r="B186" s="91"/>
      <c r="C186" s="91"/>
      <c r="D186" s="91"/>
      <c r="E186" s="91"/>
      <c r="F186" s="91"/>
      <c r="G186" s="91"/>
      <c r="H186" s="91"/>
      <c r="I186" s="91"/>
      <c r="J186" s="91"/>
    </row>
    <row r="187" spans="1:10" ht="24" customHeight="1">
      <c r="A187" s="92" t="s">
        <v>27</v>
      </c>
      <c r="B187" s="92"/>
      <c r="C187" s="92"/>
      <c r="D187" s="92"/>
      <c r="E187" s="92"/>
      <c r="F187" s="92"/>
      <c r="G187" s="92"/>
      <c r="H187" s="92"/>
      <c r="I187" s="92"/>
      <c r="J187" s="92"/>
    </row>
    <row r="188" spans="1:10" ht="23.25" customHeight="1">
      <c r="A188" s="72" t="s">
        <v>28</v>
      </c>
      <c r="B188" s="93" t="s">
        <v>109</v>
      </c>
      <c r="C188" s="93"/>
      <c r="D188" s="93"/>
      <c r="E188" s="93"/>
      <c r="F188" s="93"/>
      <c r="G188" s="93"/>
      <c r="H188" s="93"/>
      <c r="I188" s="93"/>
      <c r="J188" s="93"/>
    </row>
    <row r="189" spans="1:10" ht="52.5" customHeight="1">
      <c r="A189" s="72" t="s">
        <v>29</v>
      </c>
      <c r="B189" s="93" t="s">
        <v>108</v>
      </c>
      <c r="C189" s="93"/>
      <c r="D189" s="93"/>
      <c r="E189" s="93"/>
      <c r="F189" s="93"/>
      <c r="G189" s="93"/>
      <c r="H189" s="93"/>
      <c r="I189" s="93"/>
      <c r="J189" s="93"/>
    </row>
    <row r="190" spans="1:10" ht="63" customHeight="1">
      <c r="A190" s="72" t="s">
        <v>30</v>
      </c>
      <c r="B190" s="93" t="s">
        <v>150</v>
      </c>
      <c r="C190" s="93"/>
      <c r="D190" s="93"/>
      <c r="E190" s="93"/>
      <c r="F190" s="93"/>
      <c r="G190" s="93"/>
      <c r="H190" s="93"/>
      <c r="I190" s="93"/>
      <c r="J190" s="93"/>
    </row>
    <row r="191" spans="1:10" ht="28.5" customHeight="1">
      <c r="A191" s="72" t="s">
        <v>31</v>
      </c>
      <c r="B191" s="93" t="s">
        <v>151</v>
      </c>
      <c r="C191" s="93"/>
      <c r="D191" s="93"/>
      <c r="E191" s="93"/>
      <c r="F191" s="93"/>
      <c r="G191" s="93"/>
      <c r="H191" s="93"/>
      <c r="I191" s="93"/>
      <c r="J191" s="93"/>
    </row>
    <row r="192" spans="1:10" ht="25.5" customHeight="1">
      <c r="A192" s="94" t="s">
        <v>128</v>
      </c>
      <c r="B192" s="94"/>
      <c r="C192" s="94"/>
      <c r="D192" s="94"/>
      <c r="E192" s="94"/>
      <c r="F192" s="94"/>
      <c r="G192" s="94"/>
      <c r="H192" s="94"/>
      <c r="I192" s="94"/>
      <c r="J192" s="94"/>
    </row>
    <row r="193" spans="1:10" ht="21.75" customHeight="1">
      <c r="A193" s="95" t="s">
        <v>32</v>
      </c>
      <c r="B193" s="95"/>
      <c r="C193" s="95"/>
      <c r="D193" s="95"/>
      <c r="E193" s="95"/>
      <c r="F193" s="95"/>
      <c r="G193" s="95"/>
      <c r="H193" s="95"/>
      <c r="I193" s="95"/>
      <c r="J193" s="95"/>
    </row>
    <row r="194" spans="1:10" ht="27.75" customHeight="1">
      <c r="A194" s="96" t="s">
        <v>147</v>
      </c>
      <c r="B194" s="96"/>
      <c r="C194" s="96"/>
      <c r="D194" s="96"/>
      <c r="E194" s="96"/>
      <c r="F194" s="96"/>
      <c r="G194" s="96"/>
      <c r="H194" s="96"/>
      <c r="I194" s="96"/>
      <c r="J194" s="96"/>
    </row>
    <row r="195" spans="1:10" ht="18.75" customHeight="1">
      <c r="A195" s="89"/>
      <c r="B195" s="89"/>
      <c r="C195" s="89"/>
      <c r="D195" s="89"/>
      <c r="E195" s="89"/>
      <c r="F195" s="89"/>
      <c r="G195" s="89"/>
      <c r="H195" s="89"/>
      <c r="I195" s="89"/>
      <c r="J195" s="89"/>
    </row>
    <row r="197" ht="18" customHeight="1"/>
    <row r="198" spans="1:18" ht="15">
      <c r="A198" s="107" t="s">
        <v>93</v>
      </c>
      <c r="B198" s="107"/>
      <c r="C198" s="107"/>
      <c r="D198" s="107"/>
      <c r="E198" s="107"/>
      <c r="F198" s="107"/>
      <c r="G198" s="107"/>
      <c r="H198" s="107"/>
      <c r="I198" s="107"/>
      <c r="J198" s="107"/>
      <c r="K198" s="73"/>
      <c r="L198" s="73"/>
      <c r="M198" s="73"/>
      <c r="N198" s="73"/>
      <c r="O198" s="73"/>
      <c r="P198" s="73"/>
      <c r="Q198" s="74"/>
      <c r="R198" s="74"/>
    </row>
    <row r="199" spans="1:18" ht="15">
      <c r="A199" s="74"/>
      <c r="B199" s="74"/>
      <c r="C199" s="74"/>
      <c r="D199" s="74"/>
      <c r="E199" s="74"/>
      <c r="F199" s="74"/>
      <c r="G199" s="74"/>
      <c r="H199" s="74"/>
      <c r="I199" s="74"/>
      <c r="J199" s="74"/>
      <c r="K199" s="74"/>
      <c r="L199" s="74"/>
      <c r="M199" s="74"/>
      <c r="N199" s="74"/>
      <c r="O199" s="74"/>
      <c r="P199" s="74"/>
      <c r="Q199" s="74"/>
      <c r="R199" s="74"/>
    </row>
    <row r="200" spans="1:18" ht="15">
      <c r="A200" s="107" t="s">
        <v>94</v>
      </c>
      <c r="B200" s="107"/>
      <c r="C200" s="73"/>
      <c r="D200" s="73"/>
      <c r="E200" s="73"/>
      <c r="F200" s="107" t="s">
        <v>95</v>
      </c>
      <c r="G200" s="107"/>
      <c r="H200" s="107"/>
      <c r="I200" s="107"/>
      <c r="J200" s="107"/>
      <c r="K200" s="74"/>
      <c r="L200" s="74"/>
      <c r="N200" s="73"/>
      <c r="O200" s="73"/>
      <c r="P200" s="73"/>
      <c r="Q200" s="73"/>
      <c r="R200" s="73"/>
    </row>
    <row r="201" spans="1:18" ht="15">
      <c r="A201" s="108" t="s">
        <v>96</v>
      </c>
      <c r="B201" s="108"/>
      <c r="C201" s="74"/>
      <c r="D201" s="74"/>
      <c r="E201" s="74"/>
      <c r="F201" s="108" t="s">
        <v>97</v>
      </c>
      <c r="G201" s="108"/>
      <c r="H201" s="108"/>
      <c r="I201" s="108"/>
      <c r="J201" s="108"/>
      <c r="K201" s="74"/>
      <c r="L201" s="74"/>
      <c r="N201" s="74"/>
      <c r="O201" s="74"/>
      <c r="P201" s="74"/>
      <c r="Q201" s="74"/>
      <c r="R201" s="74"/>
    </row>
    <row r="202" spans="1:18" ht="15">
      <c r="A202" s="74"/>
      <c r="B202" s="74"/>
      <c r="C202" s="74"/>
      <c r="D202" s="74"/>
      <c r="E202" s="74"/>
      <c r="F202" s="74"/>
      <c r="G202" s="74"/>
      <c r="H202" s="74"/>
      <c r="I202" s="74"/>
      <c r="J202" s="74"/>
      <c r="K202" s="74"/>
      <c r="L202" s="74"/>
      <c r="M202" s="74"/>
      <c r="N202" s="74"/>
      <c r="O202" s="74"/>
      <c r="P202" s="74"/>
      <c r="Q202" s="74"/>
      <c r="R202" s="74"/>
    </row>
    <row r="203" spans="1:18" ht="15">
      <c r="A203" s="74"/>
      <c r="B203" s="74"/>
      <c r="C203" s="74"/>
      <c r="D203" s="74"/>
      <c r="E203" s="74"/>
      <c r="F203" s="74"/>
      <c r="G203" s="74"/>
      <c r="H203" s="74"/>
      <c r="I203" s="74"/>
      <c r="J203" s="74"/>
      <c r="K203" s="74"/>
      <c r="L203" s="74"/>
      <c r="M203" s="74"/>
      <c r="N203" s="74"/>
      <c r="O203" s="74"/>
      <c r="P203" s="74"/>
      <c r="Q203" s="74"/>
      <c r="R203" s="74"/>
    </row>
    <row r="204" spans="1:18" ht="15">
      <c r="A204" s="107" t="s">
        <v>98</v>
      </c>
      <c r="B204" s="107"/>
      <c r="C204" s="107"/>
      <c r="D204" s="107"/>
      <c r="E204" s="107"/>
      <c r="F204" s="107"/>
      <c r="G204" s="107"/>
      <c r="H204" s="107"/>
      <c r="I204" s="107"/>
      <c r="J204" s="107"/>
      <c r="K204" s="74"/>
      <c r="L204" s="74"/>
      <c r="M204" s="75"/>
      <c r="N204" s="74"/>
      <c r="O204" s="74"/>
      <c r="P204" s="74"/>
      <c r="Q204" s="74"/>
      <c r="R204" s="74"/>
    </row>
    <row r="205" spans="1:18" ht="15">
      <c r="A205" s="108" t="s">
        <v>99</v>
      </c>
      <c r="B205" s="108"/>
      <c r="C205" s="108"/>
      <c r="D205" s="108"/>
      <c r="E205" s="108"/>
      <c r="F205" s="108"/>
      <c r="G205" s="108"/>
      <c r="H205" s="108"/>
      <c r="I205" s="108"/>
      <c r="J205" s="108"/>
      <c r="K205" s="74"/>
      <c r="L205" s="74"/>
      <c r="M205" s="74"/>
      <c r="N205" s="74"/>
      <c r="O205" s="74"/>
      <c r="P205" s="74"/>
      <c r="Q205" s="74"/>
      <c r="R205" s="74"/>
    </row>
    <row r="206" spans="2:18" ht="15">
      <c r="B206" s="73"/>
      <c r="C206" s="73"/>
      <c r="D206" s="73"/>
      <c r="E206" s="73"/>
      <c r="F206" s="73"/>
      <c r="G206" s="73"/>
      <c r="H206" s="73"/>
      <c r="I206" s="73"/>
      <c r="J206" s="73"/>
      <c r="K206" s="73"/>
      <c r="L206" s="73"/>
      <c r="M206" s="73"/>
      <c r="N206" s="73"/>
      <c r="O206" s="73"/>
      <c r="P206" s="73"/>
      <c r="Q206" s="74"/>
      <c r="R206" s="74"/>
    </row>
    <row r="207" spans="2:18" ht="15">
      <c r="B207" s="74"/>
      <c r="C207" s="74"/>
      <c r="D207" s="74"/>
      <c r="E207" s="74"/>
      <c r="F207" s="74"/>
      <c r="G207" s="74"/>
      <c r="H207" s="74"/>
      <c r="I207" s="74"/>
      <c r="J207" s="74"/>
      <c r="K207" s="74"/>
      <c r="L207" s="74"/>
      <c r="M207" s="74"/>
      <c r="N207" s="74"/>
      <c r="O207" s="74"/>
      <c r="P207" s="74"/>
      <c r="Q207" s="74"/>
      <c r="R207" s="74"/>
    </row>
  </sheetData>
  <mergeCells count="226">
    <mergeCell ref="L63:M63"/>
    <mergeCell ref="B35:J35"/>
    <mergeCell ref="A38:J38"/>
    <mergeCell ref="A36:J36"/>
    <mergeCell ref="A37:J37"/>
    <mergeCell ref="A155:J155"/>
    <mergeCell ref="A156:J156"/>
    <mergeCell ref="C151:D151"/>
    <mergeCell ref="E151:F151"/>
    <mergeCell ref="G151:H151"/>
    <mergeCell ref="I151:J151"/>
    <mergeCell ref="A149:B149"/>
    <mergeCell ref="C149:E149"/>
    <mergeCell ref="F149:H149"/>
    <mergeCell ref="I149:J149"/>
    <mergeCell ref="A150:J150"/>
    <mergeCell ref="B145:J145"/>
    <mergeCell ref="A146:J146"/>
    <mergeCell ref="A147:J147"/>
    <mergeCell ref="A148:B148"/>
    <mergeCell ref="C148:E148"/>
    <mergeCell ref="F148:H148"/>
    <mergeCell ref="A138:J138"/>
    <mergeCell ref="A139:J139"/>
    <mergeCell ref="B157:J157"/>
    <mergeCell ref="B158:J158"/>
    <mergeCell ref="A170:J170"/>
    <mergeCell ref="A171:J171"/>
    <mergeCell ref="A172:J172"/>
    <mergeCell ref="A165:J165"/>
    <mergeCell ref="B166:J166"/>
    <mergeCell ref="B167:J167"/>
    <mergeCell ref="B168:J168"/>
    <mergeCell ref="B169:J169"/>
    <mergeCell ref="A164:J164"/>
    <mergeCell ref="B159:J159"/>
    <mergeCell ref="B160:J160"/>
    <mergeCell ref="A161:J161"/>
    <mergeCell ref="A162:J162"/>
    <mergeCell ref="A163:J163"/>
    <mergeCell ref="A140:J140"/>
    <mergeCell ref="A133:J133"/>
    <mergeCell ref="B134:J134"/>
    <mergeCell ref="B135:J135"/>
    <mergeCell ref="B136:J136"/>
    <mergeCell ref="B137:J137"/>
    <mergeCell ref="I148:J148"/>
    <mergeCell ref="A141:J141"/>
    <mergeCell ref="B142:J142"/>
    <mergeCell ref="B143:J143"/>
    <mergeCell ref="B144:J144"/>
    <mergeCell ref="A129:J129"/>
    <mergeCell ref="A130:J130"/>
    <mergeCell ref="A131:J131"/>
    <mergeCell ref="A132:J132"/>
    <mergeCell ref="A123:J123"/>
    <mergeCell ref="A124:J124"/>
    <mergeCell ref="B125:J125"/>
    <mergeCell ref="B126:J126"/>
    <mergeCell ref="B127:J127"/>
    <mergeCell ref="A120:J120"/>
    <mergeCell ref="A121:J121"/>
    <mergeCell ref="A122:J122"/>
    <mergeCell ref="A113:J113"/>
    <mergeCell ref="A114:J114"/>
    <mergeCell ref="A115:J115"/>
    <mergeCell ref="B116:J116"/>
    <mergeCell ref="B117:J117"/>
    <mergeCell ref="B128:J128"/>
    <mergeCell ref="A112:J112"/>
    <mergeCell ref="A105:J105"/>
    <mergeCell ref="A106:J106"/>
    <mergeCell ref="B107:J107"/>
    <mergeCell ref="A102:J102"/>
    <mergeCell ref="A103:J103"/>
    <mergeCell ref="A104:J104"/>
    <mergeCell ref="B118:J118"/>
    <mergeCell ref="B119:J119"/>
    <mergeCell ref="B92:J92"/>
    <mergeCell ref="A93:J93"/>
    <mergeCell ref="A94:J94"/>
    <mergeCell ref="A95:J95"/>
    <mergeCell ref="A96:J96"/>
    <mergeCell ref="B108:J108"/>
    <mergeCell ref="B109:J109"/>
    <mergeCell ref="B110:J110"/>
    <mergeCell ref="A111:J111"/>
    <mergeCell ref="A39:J39"/>
    <mergeCell ref="B40:J40"/>
    <mergeCell ref="B43:J43"/>
    <mergeCell ref="A44:J44"/>
    <mergeCell ref="B42:J42"/>
    <mergeCell ref="B34:J34"/>
    <mergeCell ref="A48:J48"/>
    <mergeCell ref="C49:D49"/>
    <mergeCell ref="E49:F49"/>
    <mergeCell ref="G49:H49"/>
    <mergeCell ref="I49:J49"/>
    <mergeCell ref="A46:B46"/>
    <mergeCell ref="C46:E46"/>
    <mergeCell ref="F46:H46"/>
    <mergeCell ref="I46:J46"/>
    <mergeCell ref="A47:B47"/>
    <mergeCell ref="C47:E47"/>
    <mergeCell ref="F47:H47"/>
    <mergeCell ref="I47:J47"/>
    <mergeCell ref="A1:A2"/>
    <mergeCell ref="C15:J15"/>
    <mergeCell ref="A30:J30"/>
    <mergeCell ref="A31:J31"/>
    <mergeCell ref="B32:J32"/>
    <mergeCell ref="B33:J33"/>
    <mergeCell ref="B41:J41"/>
    <mergeCell ref="A5:J5"/>
    <mergeCell ref="A6:J6"/>
    <mergeCell ref="A7:J7"/>
    <mergeCell ref="B1:J1"/>
    <mergeCell ref="B2:C2"/>
    <mergeCell ref="D2:H2"/>
    <mergeCell ref="B3:C3"/>
    <mergeCell ref="D3:H3"/>
    <mergeCell ref="A4:J4"/>
    <mergeCell ref="A22:J22"/>
    <mergeCell ref="A23:J23"/>
    <mergeCell ref="A24:B24"/>
    <mergeCell ref="I24:J24"/>
    <mergeCell ref="C24:E24"/>
    <mergeCell ref="F24:H24"/>
    <mergeCell ref="C16:J16"/>
    <mergeCell ref="A17:J17"/>
    <mergeCell ref="A205:J205"/>
    <mergeCell ref="F200:J200"/>
    <mergeCell ref="F201:J201"/>
    <mergeCell ref="B8:J8"/>
    <mergeCell ref="B11:J11"/>
    <mergeCell ref="B12:J12"/>
    <mergeCell ref="A13:J13"/>
    <mergeCell ref="C14:J14"/>
    <mergeCell ref="A25:B25"/>
    <mergeCell ref="I25:J25"/>
    <mergeCell ref="A26:J26"/>
    <mergeCell ref="C27:D27"/>
    <mergeCell ref="G27:H27"/>
    <mergeCell ref="I27:J27"/>
    <mergeCell ref="C25:E25"/>
    <mergeCell ref="F25:H25"/>
    <mergeCell ref="E27:F27"/>
    <mergeCell ref="B21:J21"/>
    <mergeCell ref="B9:J9"/>
    <mergeCell ref="B10:J10"/>
    <mergeCell ref="B18:J18"/>
    <mergeCell ref="B19:J19"/>
    <mergeCell ref="B20:J20"/>
    <mergeCell ref="A45:J45"/>
    <mergeCell ref="A198:J198"/>
    <mergeCell ref="A200:B200"/>
    <mergeCell ref="A201:B201"/>
    <mergeCell ref="A204:J204"/>
    <mergeCell ref="A60:J60"/>
    <mergeCell ref="A61:J61"/>
    <mergeCell ref="A67:J67"/>
    <mergeCell ref="A68:J68"/>
    <mergeCell ref="A69:J69"/>
    <mergeCell ref="A70:J70"/>
    <mergeCell ref="B71:J71"/>
    <mergeCell ref="B62:J62"/>
    <mergeCell ref="B63:J63"/>
    <mergeCell ref="B64:J64"/>
    <mergeCell ref="B65:J65"/>
    <mergeCell ref="A66:J66"/>
    <mergeCell ref="A77:J77"/>
    <mergeCell ref="A78:J78"/>
    <mergeCell ref="A79:J79"/>
    <mergeCell ref="B80:J80"/>
    <mergeCell ref="B81:J81"/>
    <mergeCell ref="B98:J98"/>
    <mergeCell ref="B99:J99"/>
    <mergeCell ref="B100:J100"/>
    <mergeCell ref="B177:J177"/>
    <mergeCell ref="A178:J178"/>
    <mergeCell ref="A179:J179"/>
    <mergeCell ref="A180:B180"/>
    <mergeCell ref="C180:E180"/>
    <mergeCell ref="F180:H180"/>
    <mergeCell ref="I180:J180"/>
    <mergeCell ref="B72:J72"/>
    <mergeCell ref="B73:J73"/>
    <mergeCell ref="B74:J74"/>
    <mergeCell ref="A75:J75"/>
    <mergeCell ref="A76:J76"/>
    <mergeCell ref="A87:J87"/>
    <mergeCell ref="A88:J88"/>
    <mergeCell ref="B89:J89"/>
    <mergeCell ref="B90:J90"/>
    <mergeCell ref="B91:J91"/>
    <mergeCell ref="B82:J82"/>
    <mergeCell ref="B83:J83"/>
    <mergeCell ref="A84:J84"/>
    <mergeCell ref="A85:J85"/>
    <mergeCell ref="A86:J86"/>
    <mergeCell ref="A97:J97"/>
    <mergeCell ref="B101:J101"/>
    <mergeCell ref="A195:J195"/>
    <mergeCell ref="L81:M81"/>
    <mergeCell ref="A186:J186"/>
    <mergeCell ref="A187:J187"/>
    <mergeCell ref="B188:J188"/>
    <mergeCell ref="B189:J189"/>
    <mergeCell ref="B190:J190"/>
    <mergeCell ref="B191:J191"/>
    <mergeCell ref="A192:J192"/>
    <mergeCell ref="A193:J193"/>
    <mergeCell ref="A194:J194"/>
    <mergeCell ref="A181:B181"/>
    <mergeCell ref="C181:E181"/>
    <mergeCell ref="F181:H181"/>
    <mergeCell ref="I181:J181"/>
    <mergeCell ref="A182:J182"/>
    <mergeCell ref="C183:D183"/>
    <mergeCell ref="E183:F183"/>
    <mergeCell ref="G183:H183"/>
    <mergeCell ref="I183:J183"/>
    <mergeCell ref="A173:J173"/>
    <mergeCell ref="B174:J174"/>
    <mergeCell ref="B175:J175"/>
    <mergeCell ref="B176:J176"/>
  </mergeCells>
  <dataValidations count="16" xWindow="1217" yWindow="450">
    <dataValidation allowBlank="1" showInputMessage="1" showErrorMessage="1" prompt="Oportunidades de mejora identificadas" sqref="A86:J86 A172:J172 A194:J194 A68:J68 A77:J77 A195 A95:J95 A104:J104 A163:J163 A131:J131 A113:J113 A38:J38 A140:J140 A122:J122"/>
    <dataValidation allowBlank="1" showInputMessage="1" showErrorMessage="1" prompt="De existir desvío, explicar razones." sqref="B160:J160 B191:J191 B92:J92 B101:J101 B110:J110 B119:J119 B128:J128 B137:J137 L63:M63"/>
    <dataValidation allowBlank="1" showInputMessage="1" showErrorMessage="1" prompt="1. Describir lo plasmado en el presupuesto_x000a_2. Describir lo alcanzado en términos financieros y de producción " sqref="B190:J190 B64:J64 B91:J91 B100:J100 B109:J109 B118:J118 B127:J127 B159:J159 B168:J169 B73:J73 B82:J82 B136:J13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152:H154 H184:H185 H28:H29 H50 H53 H55:H56 H58:H59"/>
    <dataValidation allowBlank="1" showInputMessage="1" showErrorMessage="1" prompt="Meta alcanzada en el trimestre" sqref="G152:G154 G184:G185 G28:G29 E55:E56 E53 F59 G50:G56"/>
    <dataValidation allowBlank="1" showInputMessage="1" showErrorMessage="1" prompt="Monto presupuestado para el producto" sqref="D153:E154 E185 F184:F185 D152 F152:F154 D28:D29 D184 F28:F29 E51:E52 D50 F50 F52:F58"/>
    <dataValidation allowBlank="1" showInputMessage="1" showErrorMessage="1" prompt="Meta anual del indicador" sqref="D51 E184 C152:C154 E54 C50:C59 C28:C29 E28:E29 E50 E152 F51 E57:E59 C184 G57:G59"/>
    <dataValidation allowBlank="1" showInputMessage="1" showErrorMessage="1" prompt="Nombre del indicador" sqref="B152:B154 B184:B185 B57 B50:B55 B28:B29 C185:D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1" r:id="rId6"/>
  <rowBreaks count="4" manualBreakCount="4">
    <brk id="43" max="16383" man="1"/>
    <brk id="83" max="16383" man="1"/>
    <brk id="134" max="16383" man="1"/>
    <brk id="169" max="16383" man="1"/>
  </rowBreaks>
  <drawing r:id="rId5"/>
  <tableParts>
    <tablePart r:id="rId4"/>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 Jiménez</cp:lastModifiedBy>
  <cp:lastPrinted>2023-07-12T19:35:54Z</cp:lastPrinted>
  <dcterms:created xsi:type="dcterms:W3CDTF">2021-03-22T15:50:10Z</dcterms:created>
  <dcterms:modified xsi:type="dcterms:W3CDTF">2023-07-12T22:16:48Z</dcterms:modified>
  <cp:category/>
  <cp:version/>
  <cp:contentType/>
  <cp:contentStatus/>
</cp:coreProperties>
</file>