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4.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028"/>
  <workbookPr defaultThemeVersion="166925"/>
  <bookViews>
    <workbookView xWindow="65416" yWindow="65416" windowWidth="24240" windowHeight="13140" activeTab="0"/>
  </bookViews>
  <sheets>
    <sheet name="Hoja1" sheetId="1" r:id="rId1"/>
  </sheets>
  <externalReferences>
    <externalReference r:id="rId4"/>
  </externalReferences>
  <definedNames>
    <definedName name="_xlnm.Print_Area" localSheetId="0">'Hoja1'!$A$1:$J$217</definedName>
  </definedNames>
  <calcPr calcId="191029"/>
  <extLst/>
</workbook>
</file>

<file path=xl/sharedStrings.xml><?xml version="1.0" encoding="utf-8"?>
<sst xmlns="http://schemas.openxmlformats.org/spreadsheetml/2006/main" count="361" uniqueCount="162">
  <si>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</si>
  <si>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</si>
  <si>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</si>
  <si>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</si>
  <si>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</si>
  <si>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</si>
  <si>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</si>
  <si>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</si>
  <si>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</si>
  <si>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</si>
  <si>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</si>
  <si>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</si>
  <si>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</si>
  <si>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</si>
  <si>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</si>
  <si>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</si>
  <si>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</si>
  <si>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</si>
  <si>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</si>
  <si>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</si>
  <si>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</si>
  <si>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</si>
  <si>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</si>
  <si>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</si>
  <si>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</si>
  <si>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</si>
  <si>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</si>
  <si>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</si>
  <si>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</si>
  <si>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</si>
  <si>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</si>
  <si>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</si>
  <si>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</si>
  <si>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</si>
  <si>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</si>
  <si>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</si>
  <si>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</si>
  <si>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</si>
  <si>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</si>
  <si>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</si>
  <si>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</si>
  <si>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</si>
  <si>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</si>
  <si>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</si>
  <si>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</si>
  <si>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</si>
  <si>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</si>
  <si>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</si>
  <si>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</si>
  <si>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</si>
  <si>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</si>
  <si>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</si>
  <si>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</si>
  <si>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</si>
  <si>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</si>
  <si>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</si>
  <si>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</si>
  <si>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</si>
  <si>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</si>
  <si>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</si>
  <si>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</si>
  <si>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</si>
  <si>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</si>
  <si>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</si>
  <si>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</si>
  <si>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</si>
  <si>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</si>
  <si>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Apoyo especializado, suministrado por expertos nacionales e internacionales para las empresas de zonas francas y regímenes especiales, con el fin de fortalecer la competitividad y fomentar la innovación de dichos regímenes.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</si>
  <si>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</si>
  <si>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</si>
  <si>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</si>
  <si>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</si>
  <si>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</si>
  <si>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</si>
  <si>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</si>
  <si>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</si>
  <si>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Reducir la tasa de detección de embarques en un 8% al 2020 que equivale al comportamiento promedio en los últimos años.</t>
  </si>
  <si>
    <t>N/A.</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</si>
  <si>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</si>
  <si>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</si>
  <si>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</si>
  <si>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</si>
  <si>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</si>
  <si>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</si>
  <si>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</si>
  <si>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</si>
  <si>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</si>
  <si>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Certificaciones Mipymes otorgadas</t>
  </si>
  <si>
    <t>6542-Empresas del sector combustibles adquieren licencias de regulación en la cadena de comercialización</t>
  </si>
  <si>
    <t>Licencias otorgadas</t>
  </si>
  <si>
    <t>Unidades rotuladas</t>
  </si>
  <si>
    <t>Permisos de operación de almacenes otorgados</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</si>
  <si>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</si>
  <si>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</si>
  <si>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</si>
  <si>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</si>
  <si>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</si>
  <si>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</si>
  <si>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</si>
  <si>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</si>
  <si>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</si>
  <si>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</si>
  <si>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</si>
  <si>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</si>
  <si>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</si>
  <si>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</si>
  <si>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</si>
  <si>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</si>
  <si>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</si>
  <si>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</si>
  <si>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</si>
  <si>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</si>
  <si>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</si>
  <si>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Informe de Evaluación Trimestral de las Metas Físicas-Financieras (Primer Trimestre 2022)</t>
  </si>
  <si>
    <t xml:space="preserve">Mejorar la productividad y competitividad de las empresas de sectores clave, para contribuir a mantener la tasa de crecimiento del PIB de la manufactura local en el 2020, en al menos el promedio del periodo 2015-2018 de 4%.  </t>
  </si>
  <si>
    <t xml:space="preserve">7303-Empresas de zonas francas y de regímenes especiales reciben asistencia técnica para su desarrollo competitivo
</t>
  </si>
  <si>
    <t>7303-Empresas de zonas francas y de regímenes especiales reciben asistencia técnica para su desarrollo competitivo</t>
  </si>
  <si>
    <t>Empresas de zonas francas y regímenes especiales asistidas</t>
  </si>
  <si>
    <t>7304-Unidades de transporte reguladas para la comercialización de combustible</t>
  </si>
  <si>
    <t>6725-Empresas exportadoras reciben
asistencia técnica en comercio exterior</t>
  </si>
  <si>
    <r>
      <t xml:space="preserve">VI. </t>
    </r>
    <r>
      <rPr>
        <b/>
        <sz val="12"/>
        <color theme="0"/>
        <rFont val="Century Gothic"/>
        <family val="2"/>
      </rPr>
      <t>Oportunidades de Mejora</t>
    </r>
  </si>
  <si>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</si>
  <si>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</si>
  <si>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</si>
  <si>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</si>
  <si>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</si>
  <si>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</si>
  <si>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Fortalecida la cultura de la calidad en todas las actividades productivas de la economía nacional.</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</si>
  <si>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</si>
  <si>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</si>
  <si>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Incrementar la tasa de crecimiento de las asistencias técnicas a Mipymes, de 5% en el año 2021 a 7% en el año 2022</t>
  </si>
  <si>
    <t xml:space="preserve">Considerar los eventos y/o situaciones relevantes para futura programación de metas. </t>
  </si>
  <si>
    <t>Considerar la disponibilidad de recursos y de Centros Mipymes para  futura programación de metas.</t>
  </si>
  <si>
    <t>Meta física superada en virtud de los distintos acuerdos de colaboración con diversas instituciones para el desarrollo de capacitaciones, entre estas la Escuela de Organización Industrial de España (EOI), ECORED, la Asociación Nacional de Empresas e Industrias de Herrera, y la AIREN, logrando impactar a un mayor número de técnicos del sector industrial que el previsto.</t>
  </si>
  <si>
    <t>El producto no presenta ejecución financiera para el trimestre debido a que los pagos de nómina se ejecutaron a través de la actividad común del programa que responde al producto, y los viáticos para las inspecciones a través del Programa 01 - Actividades Centrales.</t>
  </si>
  <si>
    <t>Como resultado de las 3 capacitaciones realizadas durante el primer trimestre para el fortalecimiento de las capacidades exportadoras, un total de 177 personas fueron capacitadas, de estas, 65 en herramientas de inteligencia comercial, 40 en uso y manejo del DATACOMEX RD, y 72 en el Foro-Taller Intergubernamental de Propiedad Intelectual.</t>
  </si>
  <si>
    <t xml:space="preserve">El producto no presenta ejecución financiera para el trimestre debido a que los pagos de nómina se ejecutaron a través de la actividad común del programa que responde al producto. </t>
  </si>
  <si>
    <t xml:space="preserve">En el trimestre se realizó la inspección de 126 unidades de transporte de combustible, indicando que estas cumplen con la normativa vigente. </t>
  </si>
  <si>
    <t>El producto no presenta ejecución financiera para el trimestre debido a que los pagos de nómina del personal se ejecutaron a través de la actividad común del programa que responde al producto.</t>
  </si>
  <si>
    <t xml:space="preserve">Durante el trimestre se realizaron 366 inspecciones a estaciones de expendio de combustibles, de las cuales, 236 inspecciones correspondieron a estaciones de GLP y 130 de estaciones de combustibles líquidos, contribuyendo a garantizar el cumplimiento de las normativas vigentes. </t>
  </si>
  <si>
    <t xml:space="preserve">Este producto presenta una desviación por encima de lo planificado de un 74% a razón de que las inspecciones a las estaciones de expendio dependen de varios factores externos no controlados, entre ellos, de solicitudes de evaluaciones de riesgo a las estaciones de combustible GLP para adecuarse a la Resolución No. 201-17, por la inspecciones a proyectos cerrados, y por inspecciones de oficio que dependen en mayor parte de denuncias realizadas.
En relación a la ejecución del presupuesto, el producto no presenta ejecución para el trimestre debido a que los pagos de nómina del personal se ejecutaron a través de la actividad común del programa que responde al producto, y los viáticos para el desarrollo de las inspecciones a través del Programa 01- Actividades Centrales.
</t>
  </si>
  <si>
    <t>El producto no presenta desviación física. El incremento de un 58% en la ejecución financiera se debió al pago de prestaciones laborales de excolaboradores de la Dirección de Operativos de Supervisión de Actividades Comerciales (DOSAC) del Viceministerio de Comercio Interno, por valor de RD$ 14,996,659.75.</t>
  </si>
  <si>
    <t xml:space="preserve">La disminución en la ejecución financiera se debió a que los pagos de varios requerimientos para la realización de las visitas (viáticos), fueron ejecutados en el Programa 01-ACTIVIDADES CENTRALES.                       </t>
  </si>
  <si>
    <t>Durante el trimestre fueron realizados un total de 1,816 operativos de Patrullas a nivel nacional, mediante estos y otras actividades fueron decomisados un total de 368 Galones de Gasolina Regular, 4,774 Galones de Gasoil Regular, 210 Galones de GLP, 21,901 Cajas Medicamentos, 304,591 Unidades de Cigarrillos y 27,574 botellas del Alcohol.</t>
  </si>
  <si>
    <t xml:space="preserve">Durante el primer trimestre 2022 fueron recibidas un total de 101 solicitudes del sector de combustibles sobre licencias para la comercialización de combustibles, de estas, 46 cumplieron con las normativas vigentes, 55 fueron anuladas por incumplimiento, y 35 fueron respondidas con su correspondiente resolución o documento de inclusión. </t>
  </si>
  <si>
    <t xml:space="preserve">Se presenta desvío físico por encima de la programación en virtud de que solicitudes en proceso del año 2021 fueron completadas en el primer trimestre del 2022 por parte de los clientes, y trabajadas y respondidas en ese período.
El producto no presenta ejecución financiera para el trimestre debido a que los pagos de nómina se ejecutaron a través de la actividad común del programa que responde al producto. </t>
  </si>
  <si>
    <t>Con el objetivo de fortalecer las capacidades de facilitadores y potenciales emprendedores a nivel nacional,  fueron capacitadas un total de 879 personas a nivel nacional a través del programa Aprender para Emprender que se desarrolla en las escuelas con impacto en los estudiantes y profesores.</t>
  </si>
  <si>
    <t>Con el objetivo de fortalecer la gestión y procesos de las micro, pequeñas y medianas empresas del país, y por ende, que las mismas sean más competitivas, fueron asistidas durante el trimestre enero - marzo 2022 un total de 456 Mipymes en temas de formalización, acceso a mercados, finanzas, guías para redes sociales, planificación estratégica, entre otros temas.</t>
  </si>
  <si>
    <t>Con el objetivo de fortalecer las competencias técnicas en materia de calidad, fueron impartidas un total de 4 acciones formativas durante el 1er trimestre a las siguientes instituciones: Banco Central de la República Dominicana / Junta Monetaria, Instituto de Formación Técnico Profesional (INFOTEP), Instituto Nacional de Administración Pública (INAP), Ministerio de Relaciones Exteriores (MIREX) y técnicos de las misiones de la ONUDI en República Dominicana. Con el desarrollo de estas capacitaciones fueron impactados un total de 232 personas.</t>
  </si>
  <si>
    <t>I -Información Institucional</t>
  </si>
  <si>
    <t xml:space="preserve">Se capacitaron 17 representantes del sector industrial en “Producción Más Limpia”, “Economía Circular” y “Eficiencia de Recursos”. También a través del Programa de Certificación MICM – EOI en Gestión de la Calidad y Reingeniería de Procesos 2021-2022 se han ofrecido las herramientas de reingeniería y de calidad a 29 profesionales de la industria dominicana.  Con el Taller virtual de Lean Manufacturing se capacitación 20 profesionales pertenecientes a de la Asociación de Industriales de la Región Norte (AIREN). </t>
  </si>
  <si>
    <t xml:space="preserve">Como parte del Programa Ruta Industrial, durante el primer trimestre 2022 fueron visitadas y asistidas técnicamente las siguientes 5 empresas: Cervecería Punta Cana, S.R.L; Parque Industrial San Pedro de  Macorís; Gildan; Atlantic Caribbean Packaging; SK E&amp;S. Estas asistencias fueron principalmente en la presentación de propuesta para la ampliación de parque industrial, en el cambio de nombre en la denominación industrial, soluciones de empaque, entre otros. </t>
  </si>
  <si>
    <t>Durante el trimestre se recibieron 13 solicitudes para la operación de almacenes generales de depósitos, de estas, 2 cumplían con las normativas y fueron respondidas en su totalidad dentro del plazo establecido y otorgados los permisos mediante las Resoluciones 025-2022 y 046-2022.</t>
  </si>
  <si>
    <t xml:space="preserve">Durante el trimestre se recibieron 2,534 solicitudes de certificación Mipymes, de las cuales cumplían con la normativa un total de 2,361 siendo clasificadas de la siguiente manera: 1,183 Mipymes de Subsistencia, 664 Mipymes de acumulación, 430 pequeña empresa y 84 mediana empresa. </t>
  </si>
  <si>
    <t>La meta presentó desvíos físicos por debajo de la planificación de un 75%, debido a que gran parte de los adhesivos recibidos del suplidor para la regulación de las unidades vehiculares estaban defectuosos y se recibieron con retrasos.
En lo que concierne a la ejecución presupuestaria, el producto no presenta ejecución  debido a que los pagos de nómina se ejecutaron a través de la actividad común del programa que responde al producto, y los viáticos para las inspecciones a través del Programa 01 - Actividades Centrales.</t>
  </si>
  <si>
    <t>Asegurar realizar el proceso de adquirió de los stickers de manera anticipada, y que cumplan con las condiciones de calidad requerida.</t>
  </si>
  <si>
    <t>La  meta presentó desvío físico de 79% por encima de lo programado, en virtud del aumento de los operativos enfocados al ilícito de alcohol adulterado, con la intención de reducir los caso de muertes en la Semana Santa 2022.</t>
  </si>
  <si>
    <t>Durante el trimestre se recibieron 9 consultas sobre temas como: textos de los acuerdos comerciales, actualizaciones de los tratados comerciales firmados entra la RD y los siguientes países: Estados Unidos, México, Canadá, Unión Europea, Reino Unido, Japón, India, China y África del Sur; entrevista para una tesis; Inquietud sobre caso de arbitraje, solicitud de soporte técnico con el Dashboard de DataComex; Información aduanera similar a la de DataComex sobre el Régimen de Depósito Logístico, Requisitos para una Mipymes importar desde la Unión Europea, adhiriendo al TLC RD-CARICOM; Información/beneficios arancelarios para importar toallas de baño, Información sobre el CARICOM / Informaciones sobre el valor añadido en los TLC; Requerimiento del Arancel en el RD-CARICOM.</t>
  </si>
  <si>
    <t xml:space="preserve">En el período enero - marzo 2022 se realizaron 50 operativos en diferentes puntos del país, con el fin de dar seguimiento a las variaciones de los precios de los artículos de la canasta básica familiar en los canales de abastecimiento directos al consumidor,  la supervisión de los precios del aceite, y el seguimiento a las variaciones de precios de los materiales de construcción. </t>
  </si>
  <si>
    <t>El repunte de la ejecución física se logró por medio de una alianza estratégica con el Ministerio de Educación (MINERD). Como resultado de esta alianza, se desarrolló una agenda de trabajo más amplia a nivel nacional, alcanzando un mayor número de escuelas de las previstas para el desarrollo del programa Aprender para Emprender. El desvío en la ejecución financiera de un 34.38% por debajo de lo programado ha sido por el pago de los viáticos por el  Programa 01- Actividades Centrales. 
Se presenta desvío financiero de 34% por debajo de la planificación debido a que el pago de viáticos para el desarrollo de las capacitaciones se realizó  a través del Programa 01- Actividades Centrales.</t>
  </si>
  <si>
    <t>El producto presentó desvío físico de un 49% por debajo de lo planificado debido a que las asistencias técnicas a las Mipymes se realizan a través de los Centros Mipymes, los cuales desde finales del 2021 están sometidos en un proceso de modificación del esquema de gestión operativa y cumplimiento de metas.
Se presentó un desvío financiero de 62% por debajo de la programación en virtud de que por la revisión y reestructuración del esquema operativo de los Centros, las transferencias financieras en tu totalidad no han sido realizadas.</t>
  </si>
  <si>
    <t xml:space="preserve">El producto presentó desvío físico de 33% por encima de la programación debido a que durante este trimestre hubo un mayor alcance del producto por el aprovechamiento de las competencias técnicas del personal del CODOCA para la impartición de las capacitaciones, lo que implicó en un mayor ahorro para la institución ya que sólo implicó el pago de carga fija (salarios).
Se presentó un desvío financiero de 56.45% por debajo de lo planificado debido a que compromisos de pagos a proveedores, por la naturaleza del proceso de contratación y presentación de entregables, se extienden a otros períodos.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</si>
</sst>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_);_(* \(#,##0.00\);_(* &quot;-&quot;??_);_(@_)"/>
    <numFmt numFmtId="164" formatCode="dd/mm/yyyy;@"/>
    <numFmt numFmtId="165" formatCode="[$-10409]#,##0;\-#,##0"/>
    <numFmt numFmtId="166" formatCode="[$-10409]#,##0.00;\-#,##0.00"/>
    <numFmt numFmtId="167" formatCode="[$-10409]0.00%"/>
    <numFmt numFmtId="168" formatCode="0.00000000000000%"/>
    <numFmt numFmtId="177" formatCode="0.00%"/>
    <numFmt numFmtId="178" formatCode="General"/>
    <numFmt numFmtId="179" formatCode="0%"/>
    <numFmt numFmtId="180" formatCode="_(* #,##0_);_(* \(#,##0\);_(* &quot;-&quot;??_);_(@_)"/>
  </numFmts>
  <fonts count="30">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sz val="8"/>
      <name val="Calibri"/>
      <family val="2"/>
      <scheme val="minor"/>
    </font>
    <font>
      <sz val="11"/>
      <name val="Calibri"/>
      <family val="2"/>
      <scheme val="minor"/>
    </font>
    <font>
      <b/>
      <sz val="12"/>
      <name val="Calibri"/>
      <family val="2"/>
    </font>
    <font>
      <sz val="12"/>
      <name val="Calibri"/>
      <family val="2"/>
    </font>
    <font>
      <sz val="12"/>
      <color theme="1"/>
      <name val="Calibri"/>
      <family val="2"/>
      <scheme val="minor"/>
    </font>
    <font>
      <b/>
      <sz val="12"/>
      <color rgb="FF000000"/>
      <name val="Calibri"/>
      <family val="2"/>
    </font>
    <font>
      <b/>
      <sz val="12"/>
      <color theme="0"/>
      <name val="Century Gothic"/>
      <family val="2"/>
    </font>
    <font>
      <sz val="12"/>
      <color rgb="FF1673BA"/>
      <name val="Arial"/>
      <family val="2"/>
    </font>
    <font>
      <sz val="10"/>
      <name val="Calibri"/>
      <family val="2"/>
      <scheme val="minor"/>
    </font>
    <font>
      <sz val="9"/>
      <name val="Calibri"/>
      <family val="2"/>
      <scheme val="minor"/>
    </font>
    <font>
      <sz val="12"/>
      <name val="Calibri"/>
      <family val="2"/>
      <scheme val="minor"/>
    </font>
  </fonts>
  <fills count="11">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DCE6F1"/>
        <bgColor indexed="64"/>
      </patternFill>
    </fill>
    <fill>
      <patternFill patternType="solid">
        <fgColor rgb="FF002060"/>
        <bgColor indexed="64"/>
      </patternFill>
    </fill>
    <fill>
      <patternFill patternType="solid">
        <fgColor theme="4" tint="0.39998000860214233"/>
        <bgColor indexed="64"/>
      </patternFill>
    </fill>
    <fill>
      <patternFill patternType="solid">
        <fgColor theme="4" tint="-0.4999699890613556"/>
        <bgColor indexed="64"/>
      </patternFill>
    </fill>
    <fill>
      <patternFill patternType="solid">
        <fgColor theme="0" tint="-0.4999699890613556"/>
        <bgColor indexed="64"/>
      </patternFill>
    </fill>
  </fills>
  <borders count="11">
    <border>
      <left/>
      <right/>
      <top/>
      <bottom/>
      <diagonal/>
    </border>
    <border>
      <left style="thin"/>
      <right style="thin"/>
      <top style="thin"/>
      <bottom style="thin"/>
    </border>
    <border>
      <left/>
      <right style="thin"/>
      <top/>
      <bottom/>
    </border>
    <border>
      <left style="thin"/>
      <right style="thin"/>
      <top style="thin"/>
      <bottom/>
    </border>
    <border>
      <left style="thin"/>
      <right style="thin"/>
      <top/>
      <bottom style="thin"/>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right/>
      <top style="thin"/>
      <bottom/>
    </border>
    <border>
      <left style="thin"/>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14">
    <xf numFmtId="0" fontId="0" fillId="0" borderId="0" xfId="0"/>
    <xf numFmtId="0" fontId="11" fillId="0" borderId="0" xfId="0" applyFont="1" applyProtection="1">
      <protection locked="0"/>
    </xf>
    <xf numFmtId="0" fontId="20" fillId="0" borderId="0" xfId="0" applyFont="1"/>
    <xf numFmtId="0" fontId="9" fillId="0" borderId="1" xfId="0" applyFont="1" applyBorder="1" applyAlignment="1">
      <alignment vertical="center"/>
    </xf>
    <xf numFmtId="0" fontId="9" fillId="0" borderId="1" xfId="0" applyFont="1" applyBorder="1" applyAlignment="1">
      <alignment vertical="center" wrapText="1"/>
    </xf>
    <xf numFmtId="0" fontId="10" fillId="2" borderId="1" xfId="0" applyFont="1" applyFill="1" applyBorder="1" applyAlignment="1">
      <alignment horizontal="center" vertical="center"/>
    </xf>
    <xf numFmtId="0" fontId="2" fillId="0" borderId="1" xfId="0" applyFont="1" applyBorder="1"/>
    <xf numFmtId="0" fontId="10" fillId="2" borderId="1" xfId="0" applyFont="1" applyFill="1" applyBorder="1" applyAlignment="1">
      <alignment horizontal="center" vertical="center" wrapText="1"/>
    </xf>
    <xf numFmtId="0" fontId="11" fillId="0" borderId="0" xfId="0" applyFont="1" applyAlignment="1">
      <alignment vertical="center" readingOrder="1"/>
    </xf>
    <xf numFmtId="0" fontId="13" fillId="0" borderId="0" xfId="0" applyFont="1" applyAlignment="1">
      <alignment vertical="center" readingOrder="1"/>
    </xf>
    <xf numFmtId="0" fontId="9" fillId="0" borderId="1" xfId="0" applyFont="1" applyFill="1" applyBorder="1" applyAlignment="1" applyProtection="1">
      <alignment vertical="center" wrapText="1"/>
      <protection locked="0"/>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11" fillId="0" borderId="0" xfId="0" applyFont="1" applyFill="1" applyProtection="1">
      <protection locked="0"/>
    </xf>
    <xf numFmtId="0" fontId="11" fillId="0" borderId="0" xfId="0" applyFont="1" applyFill="1" applyAlignment="1" applyProtection="1">
      <alignment horizontal="left" vertical="center"/>
      <protection locked="0"/>
    </xf>
    <xf numFmtId="0" fontId="3" fillId="3" borderId="1" xfId="0" applyFont="1" applyFill="1" applyBorder="1" applyAlignment="1">
      <alignment vertical="top" wrapText="1"/>
    </xf>
    <xf numFmtId="164" fontId="6" fillId="0"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readingOrder="1"/>
    </xf>
    <xf numFmtId="9" fontId="16" fillId="5" borderId="1" xfId="15" applyNumberFormat="1" applyFont="1" applyFill="1" applyBorder="1" applyAlignment="1" applyProtection="1">
      <alignment horizontal="center" vertical="center" wrapText="1" readingOrder="1"/>
      <protection locked="0"/>
    </xf>
    <xf numFmtId="9" fontId="16" fillId="5" borderId="1" xfId="0" applyNumberFormat="1" applyFont="1" applyFill="1" applyBorder="1" applyAlignment="1" applyProtection="1">
      <alignment horizontal="center" vertical="center" wrapText="1" readingOrder="1"/>
      <protection locked="0"/>
    </xf>
    <xf numFmtId="9" fontId="16" fillId="5" borderId="1" xfId="15" applyFont="1" applyFill="1" applyBorder="1" applyAlignment="1" applyProtection="1">
      <alignment horizontal="center" vertical="center" wrapText="1" readingOrder="1"/>
      <protection locked="0"/>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23" fillId="0" borderId="1" xfId="0" applyFont="1" applyBorder="1"/>
    <xf numFmtId="0" fontId="4" fillId="0" borderId="1" xfId="0" applyFont="1" applyFill="1" applyBorder="1" applyAlignment="1" applyProtection="1">
      <alignment vertical="center" wrapText="1"/>
      <protection locked="0"/>
    </xf>
    <xf numFmtId="0" fontId="26" fillId="0" borderId="0" xfId="0" applyFont="1"/>
    <xf numFmtId="39" fontId="11" fillId="0" borderId="0" xfId="18" applyNumberFormat="1" applyFont="1" applyFill="1" applyBorder="1" applyAlignment="1" applyProtection="1">
      <alignment vertical="center" readingOrder="1"/>
      <protection locked="0"/>
    </xf>
    <xf numFmtId="0" fontId="26" fillId="0" borderId="0" xfId="0" applyFont="1" applyFill="1" applyAlignment="1">
      <alignment horizontal="left" wrapText="1"/>
    </xf>
    <xf numFmtId="165" fontId="16" fillId="0" borderId="1" xfId="0" applyNumberFormat="1" applyFont="1" applyBorder="1" applyAlignment="1" applyProtection="1">
      <alignment horizontal="center" vertical="center" wrapText="1" readingOrder="1"/>
      <protection locked="0"/>
    </xf>
    <xf numFmtId="0" fontId="28" fillId="0" borderId="1" xfId="0" applyNumberFormat="1" applyFont="1" applyFill="1" applyBorder="1" applyAlignment="1" applyProtection="1">
      <alignment vertical="center" wrapText="1"/>
      <protection locked="0"/>
    </xf>
    <xf numFmtId="0" fontId="28"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28" fillId="0" borderId="1" xfId="0" applyFont="1" applyBorder="1" applyAlignment="1" applyProtection="1">
      <alignment horizontal="left" vertical="center" wrapText="1"/>
      <protection locked="0"/>
    </xf>
    <xf numFmtId="9" fontId="28" fillId="0" borderId="1" xfId="15" applyFont="1" applyBorder="1" applyAlignment="1" applyProtection="1">
      <alignment horizontal="center" vertical="center" wrapText="1"/>
      <protection locked="0"/>
    </xf>
    <xf numFmtId="43" fontId="28" fillId="0" borderId="1" xfId="18" applyFont="1" applyBorder="1" applyAlignment="1">
      <alignment horizontal="center" vertical="center" wrapText="1"/>
    </xf>
    <xf numFmtId="43" fontId="28" fillId="0" borderId="1" xfId="18" applyFont="1" applyFill="1" applyBorder="1" applyAlignment="1">
      <alignment horizontal="center" vertical="center" wrapText="1"/>
    </xf>
    <xf numFmtId="9" fontId="28" fillId="0" borderId="1" xfId="15" applyFont="1" applyFill="1" applyBorder="1" applyAlignment="1">
      <alignment horizontal="center" vertical="center" wrapText="1"/>
    </xf>
    <xf numFmtId="0" fontId="28" fillId="0" borderId="1" xfId="0" applyFont="1" applyFill="1" applyBorder="1" applyAlignment="1">
      <alignment vertical="center" wrapText="1"/>
    </xf>
    <xf numFmtId="165" fontId="28" fillId="0" borderId="1" xfId="0" applyNumberFormat="1" applyFont="1" applyBorder="1" applyAlignment="1" applyProtection="1">
      <alignment horizontal="center" vertical="center" wrapText="1"/>
      <protection locked="0"/>
    </xf>
    <xf numFmtId="1" fontId="28" fillId="0" borderId="1" xfId="15" applyNumberFormat="1" applyFont="1" applyBorder="1" applyAlignment="1" applyProtection="1">
      <alignment horizontal="center" vertical="center" wrapText="1"/>
      <protection locked="0"/>
    </xf>
    <xf numFmtId="9" fontId="28" fillId="0" borderId="1" xfId="15" applyFont="1" applyFill="1" applyBorder="1" applyAlignment="1" applyProtection="1">
      <alignment horizontal="center" vertical="center" wrapText="1"/>
      <protection locked="0"/>
    </xf>
    <xf numFmtId="3" fontId="28" fillId="0" borderId="1" xfId="15" applyNumberFormat="1" applyFont="1" applyBorder="1" applyAlignment="1" applyProtection="1">
      <alignment horizontal="center" vertical="center" wrapText="1"/>
      <protection locked="0"/>
    </xf>
    <xf numFmtId="0" fontId="28" fillId="0" borderId="1" xfId="0" applyFont="1" applyBorder="1" applyAlignment="1">
      <alignment vertical="center" wrapText="1"/>
    </xf>
    <xf numFmtId="165" fontId="28" fillId="0" borderId="1" xfId="0" applyNumberFormat="1" applyFont="1" applyBorder="1" applyAlignment="1" applyProtection="1">
      <alignment horizontal="center" vertical="center" wrapText="1" readingOrder="1"/>
      <protection locked="0"/>
    </xf>
    <xf numFmtId="166" fontId="28" fillId="0" borderId="1" xfId="0" applyNumberFormat="1" applyFont="1" applyBorder="1" applyAlignment="1" applyProtection="1">
      <alignment horizontal="center" vertical="center" wrapText="1" readingOrder="1"/>
      <protection locked="0"/>
    </xf>
    <xf numFmtId="165" fontId="28" fillId="0" borderId="1" xfId="0" applyNumberFormat="1" applyFont="1" applyFill="1" applyBorder="1" applyAlignment="1" applyProtection="1">
      <alignment horizontal="center" vertical="center" wrapText="1"/>
      <protection locked="0"/>
    </xf>
    <xf numFmtId="10" fontId="28" fillId="5" borderId="1" xfId="15" applyNumberFormat="1" applyFont="1" applyFill="1" applyBorder="1" applyAlignment="1" applyProtection="1">
      <alignment horizontal="center" vertical="center" wrapText="1" readingOrder="1"/>
      <protection locked="0"/>
    </xf>
    <xf numFmtId="167" fontId="28" fillId="5" borderId="1" xfId="0" applyNumberFormat="1" applyFont="1" applyFill="1" applyBorder="1" applyAlignment="1" applyProtection="1">
      <alignment horizontal="center" vertical="center" wrapText="1" readingOrder="1"/>
      <protection locked="0"/>
    </xf>
    <xf numFmtId="166" fontId="28" fillId="0" borderId="1" xfId="0" applyNumberFormat="1" applyFont="1" applyFill="1" applyBorder="1" applyAlignment="1" applyProtection="1">
      <alignment horizontal="center" vertical="center" wrapText="1" readingOrder="1"/>
      <protection locked="0"/>
    </xf>
    <xf numFmtId="43" fontId="28" fillId="0" borderId="1" xfId="18" applyFont="1" applyFill="1" applyBorder="1" applyAlignment="1" applyProtection="1">
      <alignment horizontal="center" vertical="center" wrapText="1" readingOrder="1"/>
      <protection locked="0"/>
    </xf>
    <xf numFmtId="0" fontId="5" fillId="6"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4" fillId="4" borderId="1" xfId="0" applyFont="1" applyFill="1" applyBorder="1" applyAlignment="1">
      <alignment horizontal="center" vertical="center" wrapText="1" readingOrder="1"/>
    </xf>
    <xf numFmtId="0" fontId="0" fillId="0" borderId="0" xfId="0" applyFont="1" applyProtection="1">
      <protection locked="0"/>
    </xf>
    <xf numFmtId="0" fontId="0" fillId="0" borderId="0" xfId="0" applyFont="1"/>
    <xf numFmtId="4" fontId="0" fillId="0" borderId="0" xfId="0" applyNumberFormat="1" applyFont="1"/>
    <xf numFmtId="0" fontId="0" fillId="0" borderId="1" xfId="0" applyFont="1" applyBorder="1"/>
    <xf numFmtId="43" fontId="0" fillId="0" borderId="0" xfId="18" applyFont="1"/>
    <xf numFmtId="0" fontId="0" fillId="0" borderId="0" xfId="0" applyFont="1" applyAlignment="1">
      <alignment horizontal="left" vertical="center"/>
    </xf>
    <xf numFmtId="9" fontId="0" fillId="0" borderId="0" xfId="15" applyFont="1"/>
    <xf numFmtId="9" fontId="0" fillId="0" borderId="0" xfId="15" applyFont="1" applyFill="1"/>
    <xf numFmtId="168" fontId="0" fillId="0" borderId="0" xfId="0" applyNumberFormat="1" applyFont="1"/>
    <xf numFmtId="0" fontId="20" fillId="0" borderId="0" xfId="0" applyFont="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7" fillId="7" borderId="1" xfId="0" applyFont="1" applyFill="1" applyBorder="1" applyAlignment="1">
      <alignment horizontal="left" vertical="center"/>
    </xf>
    <xf numFmtId="0" fontId="8" fillId="8" borderId="1" xfId="0" applyFont="1" applyFill="1" applyBorder="1" applyAlignment="1">
      <alignment horizontal="left" vertical="center" wrapText="1"/>
    </xf>
    <xf numFmtId="0" fontId="7" fillId="9" borderId="1" xfId="0" applyFont="1" applyFill="1" applyBorder="1" applyAlignment="1">
      <alignment horizontal="left" vertical="center"/>
    </xf>
    <xf numFmtId="0" fontId="8" fillId="8" borderId="1" xfId="0" applyFont="1" applyFill="1" applyBorder="1" applyAlignment="1">
      <alignment horizontal="left" vertical="center"/>
    </xf>
    <xf numFmtId="0" fontId="14" fillId="4" borderId="1" xfId="0" applyFont="1" applyFill="1" applyBorder="1" applyAlignment="1">
      <alignment horizontal="center" vertical="center" wrapText="1" readingOrder="1"/>
    </xf>
    <xf numFmtId="0" fontId="11" fillId="2" borderId="1" xfId="0" applyFont="1" applyFill="1" applyBorder="1" applyAlignment="1">
      <alignment vertical="top" wrapText="1"/>
    </xf>
    <xf numFmtId="39" fontId="11" fillId="0" borderId="1" xfId="18" applyNumberFormat="1" applyFont="1" applyFill="1" applyBorder="1" applyAlignment="1" applyProtection="1">
      <alignment horizontal="center" vertical="center" wrapText="1" readingOrder="1"/>
      <protection locked="0"/>
    </xf>
    <xf numFmtId="10" fontId="11" fillId="5" borderId="1" xfId="15" applyNumberFormat="1" applyFont="1" applyFill="1" applyBorder="1" applyAlignment="1" applyProtection="1">
      <alignment horizontal="center" vertical="center" wrapText="1" readingOrder="1"/>
      <protection/>
    </xf>
    <xf numFmtId="0" fontId="20"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readingOrder="1"/>
    </xf>
    <xf numFmtId="0" fontId="20" fillId="0" borderId="1" xfId="0" applyFont="1" applyBorder="1" applyAlignment="1" applyProtection="1">
      <alignment horizontal="left" vertical="center" wrapText="1"/>
      <protection locked="0"/>
    </xf>
    <xf numFmtId="0" fontId="7" fillId="7" borderId="1" xfId="0" applyFont="1" applyFill="1" applyBorder="1" applyAlignment="1">
      <alignment horizontal="center" vertical="center"/>
    </xf>
    <xf numFmtId="0" fontId="7" fillId="9" borderId="1" xfId="0" applyFont="1" applyFill="1" applyBorder="1" applyAlignment="1">
      <alignment horizontal="center" vertical="center"/>
    </xf>
    <xf numFmtId="0" fontId="27" fillId="0" borderId="1" xfId="0" applyFont="1" applyFill="1" applyBorder="1" applyAlignment="1">
      <alignment horizontal="left" vertical="center" wrapText="1"/>
    </xf>
    <xf numFmtId="0" fontId="18" fillId="0" borderId="0" xfId="0" applyFont="1" applyAlignment="1">
      <alignment horizontal="left" vertical="center" wrapText="1"/>
    </xf>
    <xf numFmtId="0" fontId="0" fillId="10" borderId="1" xfId="0" applyFont="1" applyFill="1" applyBorder="1" applyAlignment="1">
      <alignment horizontal="center"/>
    </xf>
    <xf numFmtId="0" fontId="4"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Border="1" applyAlignment="1">
      <alignment horizontal="center"/>
    </xf>
    <xf numFmtId="49" fontId="10" fillId="0" borderId="1" xfId="0" applyNumberFormat="1" applyFont="1" applyBorder="1" applyAlignment="1" applyProtection="1" quotePrefix="1">
      <alignment horizontal="left" vertical="center" wrapText="1"/>
      <protection locked="0"/>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11" fillId="0" borderId="0" xfId="0" applyFont="1" applyAlignment="1">
      <alignment horizontal="center" vertical="center" readingOrder="1"/>
    </xf>
    <xf numFmtId="0" fontId="13" fillId="0" borderId="0" xfId="0" applyFont="1" applyAlignment="1">
      <alignment horizontal="center" vertical="center" readingOrder="1"/>
    </xf>
    <xf numFmtId="0" fontId="20" fillId="0" borderId="1" xfId="0" applyFont="1" applyFill="1" applyBorder="1" applyAlignment="1" applyProtection="1">
      <alignment horizontal="left" vertical="center"/>
      <protection locked="0"/>
    </xf>
    <xf numFmtId="10" fontId="11" fillId="0" borderId="1" xfId="15" applyNumberFormat="1" applyFont="1" applyFill="1" applyBorder="1" applyAlignment="1" applyProtection="1">
      <alignment horizontal="center" vertical="center" wrapText="1" readingOrder="1"/>
      <protection/>
    </xf>
    <xf numFmtId="39" fontId="11" fillId="0" borderId="5" xfId="18" applyNumberFormat="1" applyFont="1" applyFill="1" applyBorder="1" applyAlignment="1" applyProtection="1">
      <alignment horizontal="center" vertical="center" wrapText="1" readingOrder="1"/>
      <protection locked="0"/>
    </xf>
    <xf numFmtId="39" fontId="11" fillId="0" borderId="6" xfId="18" applyNumberFormat="1" applyFont="1" applyFill="1" applyBorder="1" applyAlignment="1" applyProtection="1">
      <alignment horizontal="center" vertical="center" wrapText="1" readingOrder="1"/>
      <protection locked="0"/>
    </xf>
    <xf numFmtId="39" fontId="11" fillId="0" borderId="7" xfId="18" applyNumberFormat="1" applyFont="1" applyFill="1" applyBorder="1" applyAlignment="1" applyProtection="1">
      <alignment horizontal="center" vertical="center" wrapText="1" readingOrder="1"/>
      <protection locked="0"/>
    </xf>
    <xf numFmtId="10" fontId="11" fillId="5" borderId="5" xfId="15" applyNumberFormat="1" applyFont="1" applyFill="1" applyBorder="1" applyAlignment="1" applyProtection="1">
      <alignment horizontal="center" vertical="center" wrapText="1" readingOrder="1"/>
      <protection/>
    </xf>
    <xf numFmtId="10" fontId="11" fillId="5" borderId="8" xfId="15" applyNumberFormat="1" applyFont="1" applyFill="1" applyBorder="1" applyAlignment="1" applyProtection="1">
      <alignment horizontal="center" vertical="center" wrapText="1" readingOrder="1"/>
      <protection/>
    </xf>
    <xf numFmtId="0" fontId="29" fillId="0" borderId="1" xfId="0" applyFont="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1" fillId="2" borderId="1" xfId="0" applyFont="1" applyFill="1" applyBorder="1" applyAlignment="1">
      <alignment horizontal="center" vertical="center" wrapText="1" readingOrder="1"/>
    </xf>
    <xf numFmtId="0" fontId="0" fillId="0" borderId="9" xfId="0" applyFont="1" applyFill="1" applyBorder="1" applyAlignment="1" applyProtection="1">
      <alignment horizontal="center" vertical="center" wrapText="1"/>
      <protection locked="0"/>
    </xf>
    <xf numFmtId="0" fontId="26" fillId="0" borderId="0" xfId="0" applyFont="1" applyAlignment="1">
      <alignment horizontal="left" wrapText="1"/>
    </xf>
    <xf numFmtId="0" fontId="23" fillId="0" borderId="1" xfId="0" applyFont="1" applyBorder="1" applyAlignment="1" applyProtection="1">
      <alignment horizontal="left" vertical="center" wrapText="1"/>
      <protection locked="0"/>
    </xf>
    <xf numFmtId="39" fontId="22" fillId="0" borderId="1" xfId="18" applyNumberFormat="1" applyFont="1" applyFill="1" applyBorder="1" applyAlignment="1" applyProtection="1">
      <alignment horizontal="center" vertical="center" wrapText="1" readingOrder="1"/>
      <protection locked="0"/>
    </xf>
    <xf numFmtId="10" fontId="22" fillId="5" borderId="1" xfId="15" applyNumberFormat="1" applyFont="1" applyFill="1" applyBorder="1" applyAlignment="1" applyProtection="1">
      <alignment horizontal="center" vertical="center" wrapText="1" readingOrder="1"/>
      <protection/>
    </xf>
    <xf numFmtId="0" fontId="24" fillId="4" borderId="1" xfId="0" applyFont="1" applyFill="1" applyBorder="1" applyAlignment="1">
      <alignment horizontal="center" vertical="center" wrapText="1" readingOrder="1"/>
    </xf>
    <xf numFmtId="0" fontId="22" fillId="2" borderId="1" xfId="0" applyFont="1" applyFill="1" applyBorder="1" applyAlignment="1">
      <alignment vertical="top" wrapText="1"/>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60">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1"/>
      <border>
        <left style="thin"/>
        <right/>
        <top/>
        <bottom/>
      </border>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0"/>
      <border>
        <left style="thin"/>
        <right style="thin"/>
        <top/>
        <bottom/>
      </border>
      <protection hidden="1" locked="0"/>
    </dxf>
    <dxf>
      <font>
        <b val="0"/>
        <i val="0"/>
        <u val="none"/>
        <strike val="0"/>
        <sz val="9"/>
        <name val="Calibri"/>
        <family val="2"/>
        <color auto="1"/>
        <condense val="0"/>
        <extend val="0"/>
      </font>
      <numFmt numFmtId="178" formatCode="General"/>
      <fill>
        <patternFill patternType="none"/>
      </fill>
      <alignment horizontal="left" vertical="center" textRotation="0" wrapText="1" shrinkToFit="1" readingOrder="0"/>
      <border>
        <left/>
        <right style="thin"/>
        <top/>
        <bottom/>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77" formatCode="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border>
        <left style="thin"/>
        <right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top/>
        <bottom/>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0"/>
      <border>
        <left style="thin"/>
        <right style="thin"/>
        <top/>
        <bottom/>
      </border>
      <protection hidden="1" locked="0"/>
    </dxf>
    <dxf>
      <font>
        <b val="0"/>
        <i val="0"/>
        <u val="none"/>
        <strike val="0"/>
        <sz val="9"/>
        <name val="Calibri"/>
        <family val="2"/>
        <color auto="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color auto="1"/>
        <condense val="0"/>
        <extend val="0"/>
      </font>
      <numFmt numFmtId="179" formatCode="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80" formatCode="_(* #,##0_);_(* \(#,##0\);_(* &quot;-&quot;??_);_(@_)"/>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78"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78"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font>
      <numFmt numFmtId="178" formatCode="General"/>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numFmt numFmtId="179" formatCode="0%"/>
      <fill>
        <patternFill patternType="solid">
          <bgColor theme="6" tint="0.7999799847602844"/>
        </patternFill>
      </fill>
      <alignment horizontal="center" vertical="center" textRotation="0" wrapText="1" shrinkToFit="1" readingOrder="1"/>
      <border>
        <left style="thin"/>
        <right/>
        <top style="thin"/>
        <bottom style="thin"/>
      </border>
      <protection hidden="1" locked="0"/>
    </dxf>
    <dxf>
      <font>
        <b val="0"/>
        <i val="0"/>
        <u val="none"/>
        <strike val="0"/>
        <sz val="9"/>
        <name val="Calibri"/>
        <color auto="1"/>
        <condense val="0"/>
        <extend val="0"/>
      </font>
      <numFmt numFmtId="179" formatCode="0%"/>
      <fill>
        <patternFill patternType="solid">
          <bgColor theme="6" tint="0.7999799847602844"/>
        </patternFill>
      </fill>
      <alignment horizontal="center" vertical="center" textRotation="0" wrapText="1" shrinkToFit="1" readingOrder="1"/>
      <border>
        <left style="thin"/>
        <right style="thin"/>
        <top style="thin"/>
        <bottom style="thin"/>
      </border>
      <protection hidden="1" locked="0"/>
    </dxf>
    <dxf>
      <font>
        <b/>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color auto="1"/>
        <condense val="0"/>
        <extend val="0"/>
      </font>
      <numFmt numFmtId="165" formatCode="[$-10409]#,##0;\-#,##0"/>
      <alignment horizontal="center" vertical="center" textRotation="0" wrapText="1" shrinkToFit="1" readingOrder="1"/>
      <border>
        <left style="thin"/>
        <right style="thin"/>
        <top style="thin"/>
        <bottom style="thin"/>
      </border>
      <protection hidden="1" locked="0"/>
    </dxf>
    <dxf>
      <font>
        <b val="0"/>
        <i val="0"/>
        <u val="none"/>
        <strike val="0"/>
        <sz val="9"/>
        <name val="Calibri"/>
        <color auto="1"/>
        <condense val="0"/>
        <extend val="0"/>
      </font>
      <numFmt numFmtId="165" formatCode="[$-10409]#,##0;\-#,##0"/>
      <fill>
        <patternFill patternType="solid">
          <bgColor theme="7" tint="0.7999799847602844"/>
        </patternFill>
      </fill>
      <alignment horizontal="center" vertical="center" textRotation="0" wrapText="1" shrinkToFit="1" readingOrder="1"/>
      <border>
        <left style="thin"/>
        <right style="thin"/>
        <top style="thin"/>
        <bottom style="thin"/>
      </border>
      <protection hidden="1" locked="0"/>
    </dxf>
    <dxf>
      <font>
        <b val="0"/>
        <i val="0"/>
        <u val="none"/>
        <strike val="0"/>
        <sz val="9"/>
        <name val="Calibri"/>
        <color auto="1"/>
        <condense val="0"/>
        <extend val="0"/>
      </font>
      <numFmt numFmtId="165" formatCode="[$-10409]#,##0;\-#,##0"/>
      <fill>
        <patternFill patternType="solid">
          <bgColor theme="7" tint="0.7999799847602844"/>
        </patternFill>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78"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3" name="Imagen 2"/>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59" dataDxfId="57" tableBorderDxfId="56" headerRowBorderDxfId="58"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calculatedColumnFormula>+Tabla1[[#This Row],[Física 
(E)]]/Tabla1[[#This Row],[Física
(C)]]</calculatedColumnFormula>
    </tableColumn>
    <tableColumn id="8"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60:J69" totalsRowShown="0" headerRowDxfId="44" dataDxfId="42" tableBorderDxfId="41" headerRowBorderDxfId="43"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calculatedColumnFormula>+Tabla13[[#This Row],[Física 
(E)]]/Tabla13[[#This Row],[Física
(C)]]</calculatedColumnFormula>
    </tableColumn>
    <tableColumn id="8" name="Financiero _x000A_(%) _x000A_H=F/D" dataDxfId="30">
      <calculatedColumnFormula>+Tabla13[[#This Row],[Financiera 
 (F)]]/Tabla13[[#This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64:J166" totalsRowShown="0" headerRowDxfId="29" dataDxfId="27" tableBorderDxfId="26" headerRowBorderDxfId="28"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tableColumn id="8" name="Financiero _x000A_(%) _x000A_H=F/D" dataDxfId="15"/>
  </tableColumns>
  <tableStyleInfo name="Estilo de tabla 1" showFirstColumn="0" showLastColumn="0" showRowStripes="1" showColumnStripes="0"/>
</table>
</file>

<file path=xl/tables/table4.xml><?xml version="1.0" encoding="utf-8"?>
<table xmlns="http://schemas.openxmlformats.org/spreadsheetml/2006/main" id="4" name="Tabla145" displayName="Tabla145" ref="A196:J197" totalsRowShown="0" headerRowDxfId="14" dataDxfId="12" tableBorderDxfId="11" headerRowBorderDxfId="13"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+Tabla145[[#This Row],[Física 
(E)]]/Tabla145[[#This Row],[Física
(C)]]</calculatedColumnFormula>
    </tableColumn>
    <tableColumn id="8" name="Financiero _x000A_(%) _x000A_H=F/D" dataDxfId="0">
      <calculatedColumnFormula>+Tabla145[[#This Row],[Financiera 
 (F)]]/Tabla145[[#This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19"/>
  <sheetViews>
    <sheetView tabSelected="1" view="pageBreakPreview" zoomScale="68" zoomScaleSheetLayoutView="68" workbookViewId="0" topLeftCell="A198">
      <selection activeCell="A7" sqref="A7:J7"/>
    </sheetView>
  </sheetViews>
  <sheetFormatPr defaultColWidth="11.421875" defaultRowHeight="15"/>
  <cols>
    <col min="1" max="1" width="31.8515625" style="1" customWidth="1"/>
    <col min="2" max="2" width="16.00390625" style="1" customWidth="1"/>
    <col min="3" max="3" width="12.7109375" style="1" customWidth="1"/>
    <col min="4" max="4" width="14.7109375" style="1" customWidth="1"/>
    <col min="5" max="5" width="12.7109375" style="1" customWidth="1"/>
    <col min="6" max="6" width="14.8515625" style="1" customWidth="1"/>
    <col min="7" max="7" width="12.7109375" style="1" customWidth="1"/>
    <col min="8" max="8" width="14.140625" style="1" customWidth="1"/>
    <col min="9" max="9" width="12.7109375" style="1" customWidth="1"/>
    <col min="10" max="10" width="15.140625" style="1" customWidth="1"/>
    <col min="11" max="11" width="11.421875" style="1" customWidth="1"/>
    <col min="12" max="12" width="14.140625" style="56" bestFit="1" customWidth="1"/>
    <col min="13" max="13" width="11.421875" style="56" customWidth="1"/>
    <col min="14" max="14" width="21.00390625" style="56" bestFit="1" customWidth="1"/>
    <col min="15" max="16384" width="11.421875" style="56" customWidth="1"/>
  </cols>
  <sheetData>
    <row r="1" spans="1:11" ht="36.75" customHeight="1">
      <c r="A1" s="90"/>
      <c r="B1" s="85" t="s">
        <v>113</v>
      </c>
      <c r="C1" s="85"/>
      <c r="D1" s="85"/>
      <c r="E1" s="85"/>
      <c r="F1" s="85"/>
      <c r="G1" s="85"/>
      <c r="H1" s="85"/>
      <c r="I1" s="85"/>
      <c r="J1" s="85"/>
      <c r="K1" s="55"/>
    </row>
    <row r="2" spans="1:11" ht="36" customHeight="1">
      <c r="A2" s="91"/>
      <c r="B2" s="86" t="s">
        <v>0</v>
      </c>
      <c r="C2" s="86"/>
      <c r="D2" s="86" t="s">
        <v>1</v>
      </c>
      <c r="E2" s="86"/>
      <c r="F2" s="86"/>
      <c r="G2" s="86"/>
      <c r="H2" s="86"/>
      <c r="I2" s="52" t="s">
        <v>2</v>
      </c>
      <c r="J2" s="52" t="s">
        <v>3</v>
      </c>
      <c r="K2" s="55"/>
    </row>
    <row r="3" spans="1:11" ht="21">
      <c r="A3" s="15"/>
      <c r="B3" s="87" t="s">
        <v>4</v>
      </c>
      <c r="C3" s="87"/>
      <c r="D3" s="87"/>
      <c r="E3" s="87"/>
      <c r="F3" s="87"/>
      <c r="G3" s="87"/>
      <c r="H3" s="87"/>
      <c r="I3" s="16"/>
      <c r="J3" s="53"/>
      <c r="K3" s="55"/>
    </row>
    <row r="4" spans="1:11" ht="15">
      <c r="A4" s="88"/>
      <c r="B4" s="88"/>
      <c r="C4" s="88"/>
      <c r="D4" s="88"/>
      <c r="E4" s="88"/>
      <c r="F4" s="88"/>
      <c r="G4" s="88"/>
      <c r="H4" s="88"/>
      <c r="I4" s="88"/>
      <c r="J4" s="88"/>
      <c r="K4" s="55"/>
    </row>
    <row r="5" spans="1:11" ht="3" customHeight="1">
      <c r="A5" s="84"/>
      <c r="B5" s="84"/>
      <c r="C5" s="84"/>
      <c r="D5" s="84"/>
      <c r="E5" s="84"/>
      <c r="F5" s="84"/>
      <c r="G5" s="84"/>
      <c r="H5" s="84"/>
      <c r="I5" s="84"/>
      <c r="J5" s="84"/>
      <c r="K5" s="55"/>
    </row>
    <row r="6" spans="1:11" ht="15.75">
      <c r="A6" s="69" t="s">
        <v>149</v>
      </c>
      <c r="B6" s="69"/>
      <c r="C6" s="69"/>
      <c r="D6" s="69"/>
      <c r="E6" s="69"/>
      <c r="F6" s="69"/>
      <c r="G6" s="69"/>
      <c r="H6" s="69"/>
      <c r="I6" s="69"/>
      <c r="J6" s="69"/>
      <c r="K6" s="55"/>
    </row>
    <row r="7" spans="1:11" ht="15.75">
      <c r="A7" s="72" t="s">
        <v>5</v>
      </c>
      <c r="B7" s="72"/>
      <c r="C7" s="72"/>
      <c r="D7" s="72"/>
      <c r="E7" s="72"/>
      <c r="F7" s="72"/>
      <c r="G7" s="72"/>
      <c r="H7" s="72"/>
      <c r="I7" s="72"/>
      <c r="J7" s="72"/>
      <c r="K7" s="55"/>
    </row>
    <row r="8" spans="1:11" ht="15">
      <c r="A8" s="3" t="s">
        <v>6</v>
      </c>
      <c r="B8" s="89" t="s">
        <v>51</v>
      </c>
      <c r="C8" s="89"/>
      <c r="D8" s="89"/>
      <c r="E8" s="89"/>
      <c r="F8" s="89"/>
      <c r="G8" s="89"/>
      <c r="H8" s="89"/>
      <c r="I8" s="89"/>
      <c r="J8" s="89"/>
      <c r="K8" s="55"/>
    </row>
    <row r="9" spans="1:11" ht="15" customHeight="1">
      <c r="A9" s="6" t="s">
        <v>35</v>
      </c>
      <c r="B9" s="89" t="s">
        <v>52</v>
      </c>
      <c r="C9" s="89"/>
      <c r="D9" s="89"/>
      <c r="E9" s="89"/>
      <c r="F9" s="89"/>
      <c r="G9" s="89"/>
      <c r="H9" s="89"/>
      <c r="I9" s="89"/>
      <c r="J9" s="89"/>
      <c r="K9" s="55"/>
    </row>
    <row r="10" spans="1:11" ht="15">
      <c r="A10" s="6" t="s">
        <v>36</v>
      </c>
      <c r="B10" s="89" t="s">
        <v>53</v>
      </c>
      <c r="C10" s="89"/>
      <c r="D10" s="89"/>
      <c r="E10" s="89"/>
      <c r="F10" s="89"/>
      <c r="G10" s="89"/>
      <c r="H10" s="89"/>
      <c r="I10" s="89"/>
      <c r="J10" s="89"/>
      <c r="K10" s="55"/>
    </row>
    <row r="11" spans="1:22" ht="52.5" customHeight="1">
      <c r="A11" s="3" t="s">
        <v>7</v>
      </c>
      <c r="B11" s="77" t="s">
        <v>49</v>
      </c>
      <c r="C11" s="94"/>
      <c r="D11" s="94"/>
      <c r="E11" s="94"/>
      <c r="F11" s="94"/>
      <c r="G11" s="94"/>
      <c r="H11" s="94"/>
      <c r="I11" s="94"/>
      <c r="J11" s="94"/>
      <c r="M11" s="83"/>
      <c r="N11" s="83"/>
      <c r="O11" s="83"/>
      <c r="P11" s="83"/>
      <c r="Q11" s="83"/>
      <c r="R11" s="83"/>
      <c r="S11" s="83"/>
      <c r="T11" s="83"/>
      <c r="U11" s="83"/>
      <c r="V11" s="83"/>
    </row>
    <row r="12" spans="1:13" ht="54" customHeight="1">
      <c r="A12" s="3" t="s">
        <v>8</v>
      </c>
      <c r="B12" s="77" t="s">
        <v>101</v>
      </c>
      <c r="C12" s="94"/>
      <c r="D12" s="94"/>
      <c r="E12" s="94"/>
      <c r="F12" s="94"/>
      <c r="G12" s="94"/>
      <c r="H12" s="94"/>
      <c r="I12" s="94"/>
      <c r="J12" s="94"/>
      <c r="M12" s="2"/>
    </row>
    <row r="13" spans="1:10" ht="15.75">
      <c r="A13" s="69" t="s">
        <v>9</v>
      </c>
      <c r="B13" s="69"/>
      <c r="C13" s="69"/>
      <c r="D13" s="69"/>
      <c r="E13" s="69"/>
      <c r="F13" s="69"/>
      <c r="G13" s="69"/>
      <c r="H13" s="69"/>
      <c r="I13" s="69"/>
      <c r="J13" s="69"/>
    </row>
    <row r="14" spans="1:10" ht="27.75" customHeight="1">
      <c r="A14" s="3" t="s">
        <v>10</v>
      </c>
      <c r="B14" s="7">
        <v>3</v>
      </c>
      <c r="C14" s="82" t="str">
        <f>_xlfn.IFERROR(VLOOKUP(B14,'[1]Validacion datos'!A2:B5,2,FALSE),"")</f>
        <v>DESARROLLO PRODUCTIVO</v>
      </c>
      <c r="D14" s="82"/>
      <c r="E14" s="82"/>
      <c r="F14" s="82"/>
      <c r="G14" s="82"/>
      <c r="H14" s="82"/>
      <c r="I14" s="82"/>
      <c r="J14" s="82"/>
    </row>
    <row r="15" spans="1:10" ht="26.25" customHeight="1">
      <c r="A15" s="3" t="s">
        <v>11</v>
      </c>
      <c r="B15" s="5">
        <v>3.5</v>
      </c>
      <c r="C15" s="82" t="str">
        <f>_xlfn.IFERROR(VLOOKUP(B15,'[1]Validacion datos'!A8:B26,2,FALSE),"")</f>
        <v>Estructura productiva sectorial y territorialmente adecuada, integrada competitivamente a la economía global y que aprovecha las oportunidades del mercado local.</v>
      </c>
      <c r="D15" s="82"/>
      <c r="E15" s="82"/>
      <c r="F15" s="82"/>
      <c r="G15" s="82"/>
      <c r="H15" s="82"/>
      <c r="I15" s="82"/>
      <c r="J15" s="82"/>
    </row>
    <row r="16" spans="1:10" ht="40.5" customHeight="1">
      <c r="A16" s="3" t="s">
        <v>12</v>
      </c>
      <c r="B16" s="5" t="s">
        <v>50</v>
      </c>
      <c r="C16" s="82" t="str">
        <f>_xlfn.IFERROR(VLOOKUP(B16,'[1]Validacion datos'!D8:E64,2,FALSE),"")</f>
        <v>Desarrollar un sector manufacturero articulador del aparato productivo nacional, ambientalmente sostenible e integrado a los mercados globales con creciente escalamiento en las cadenas de valor</v>
      </c>
      <c r="D16" s="82"/>
      <c r="E16" s="82"/>
      <c r="F16" s="82"/>
      <c r="G16" s="82"/>
      <c r="H16" s="82"/>
      <c r="I16" s="82"/>
      <c r="J16" s="82"/>
    </row>
    <row r="17" spans="1:10" ht="20.25" customHeight="1">
      <c r="A17" s="81" t="s">
        <v>13</v>
      </c>
      <c r="B17" s="81"/>
      <c r="C17" s="81"/>
      <c r="D17" s="81"/>
      <c r="E17" s="81"/>
      <c r="F17" s="81"/>
      <c r="G17" s="81"/>
      <c r="H17" s="81"/>
      <c r="I17" s="81"/>
      <c r="J17" s="81"/>
    </row>
    <row r="18" spans="1:10" ht="23.25" customHeight="1">
      <c r="A18" s="3" t="s">
        <v>14</v>
      </c>
      <c r="B18" s="77" t="s">
        <v>54</v>
      </c>
      <c r="C18" s="77"/>
      <c r="D18" s="77"/>
      <c r="E18" s="77"/>
      <c r="F18" s="77"/>
      <c r="G18" s="77"/>
      <c r="H18" s="77"/>
      <c r="I18" s="77"/>
      <c r="J18" s="77"/>
    </row>
    <row r="19" spans="1:10" ht="51" customHeight="1">
      <c r="A19" s="4" t="s">
        <v>15</v>
      </c>
      <c r="B19" s="77" t="s">
        <v>55</v>
      </c>
      <c r="C19" s="77"/>
      <c r="D19" s="77"/>
      <c r="E19" s="77"/>
      <c r="F19" s="77"/>
      <c r="G19" s="77"/>
      <c r="H19" s="77"/>
      <c r="I19" s="77"/>
      <c r="J19" s="77"/>
    </row>
    <row r="20" spans="1:10" ht="18.75" customHeight="1">
      <c r="A20" s="4" t="s">
        <v>16</v>
      </c>
      <c r="B20" s="77" t="s">
        <v>56</v>
      </c>
      <c r="C20" s="77"/>
      <c r="D20" s="77"/>
      <c r="E20" s="77"/>
      <c r="F20" s="77"/>
      <c r="G20" s="77"/>
      <c r="H20" s="77"/>
      <c r="I20" s="77"/>
      <c r="J20" s="77"/>
    </row>
    <row r="21" spans="1:11" ht="39" customHeight="1">
      <c r="A21" s="4" t="s">
        <v>37</v>
      </c>
      <c r="B21" s="79" t="s">
        <v>114</v>
      </c>
      <c r="C21" s="79"/>
      <c r="D21" s="79"/>
      <c r="E21" s="79"/>
      <c r="F21" s="79"/>
      <c r="G21" s="79"/>
      <c r="H21" s="79"/>
      <c r="I21" s="79"/>
      <c r="J21" s="79"/>
      <c r="K21" s="55"/>
    </row>
    <row r="22" spans="1:10" ht="15.75">
      <c r="A22" s="69" t="s">
        <v>17</v>
      </c>
      <c r="B22" s="69"/>
      <c r="C22" s="69"/>
      <c r="D22" s="69"/>
      <c r="E22" s="69"/>
      <c r="F22" s="69"/>
      <c r="G22" s="69"/>
      <c r="H22" s="69"/>
      <c r="I22" s="69"/>
      <c r="J22" s="69"/>
    </row>
    <row r="23" spans="1:12" ht="15.75">
      <c r="A23" s="72" t="s">
        <v>18</v>
      </c>
      <c r="B23" s="72"/>
      <c r="C23" s="72"/>
      <c r="D23" s="72"/>
      <c r="E23" s="72"/>
      <c r="F23" s="72"/>
      <c r="G23" s="72"/>
      <c r="H23" s="72"/>
      <c r="I23" s="72"/>
      <c r="J23" s="72"/>
      <c r="K23" s="55"/>
      <c r="L23" s="57"/>
    </row>
    <row r="24" spans="1:10" ht="15" customHeight="1">
      <c r="A24" s="78" t="s">
        <v>19</v>
      </c>
      <c r="B24" s="78"/>
      <c r="C24" s="78" t="s">
        <v>20</v>
      </c>
      <c r="D24" s="78"/>
      <c r="E24" s="78"/>
      <c r="F24" s="78" t="s">
        <v>21</v>
      </c>
      <c r="G24" s="78"/>
      <c r="H24" s="78"/>
      <c r="I24" s="78" t="s">
        <v>22</v>
      </c>
      <c r="J24" s="78"/>
    </row>
    <row r="25" spans="1:10" ht="15">
      <c r="A25" s="75">
        <v>122346587</v>
      </c>
      <c r="B25" s="75"/>
      <c r="C25" s="75">
        <v>115641012</v>
      </c>
      <c r="D25" s="75"/>
      <c r="E25" s="75"/>
      <c r="F25" s="75">
        <v>24117427.18</v>
      </c>
      <c r="G25" s="75"/>
      <c r="H25" s="75"/>
      <c r="I25" s="95">
        <f>+F25/C25</f>
        <v>0.20855427294254394</v>
      </c>
      <c r="J25" s="95"/>
    </row>
    <row r="26" spans="1:11" ht="15.75">
      <c r="A26" s="72" t="s">
        <v>23</v>
      </c>
      <c r="B26" s="72"/>
      <c r="C26" s="72"/>
      <c r="D26" s="72"/>
      <c r="E26" s="72"/>
      <c r="F26" s="72"/>
      <c r="G26" s="72"/>
      <c r="H26" s="72"/>
      <c r="I26" s="72"/>
      <c r="J26" s="72"/>
      <c r="K26" s="55"/>
    </row>
    <row r="27" spans="1:10" ht="15">
      <c r="A27" s="58"/>
      <c r="B27" s="58"/>
      <c r="C27" s="73" t="s">
        <v>48</v>
      </c>
      <c r="D27" s="74"/>
      <c r="E27" s="73" t="s">
        <v>46</v>
      </c>
      <c r="F27" s="74"/>
      <c r="G27" s="73" t="s">
        <v>47</v>
      </c>
      <c r="H27" s="73"/>
      <c r="I27" s="73" t="s">
        <v>24</v>
      </c>
      <c r="J27" s="74"/>
    </row>
    <row r="28" spans="1:10" ht="38.25">
      <c r="A28" s="17" t="s">
        <v>25</v>
      </c>
      <c r="B28" s="17" t="s">
        <v>26</v>
      </c>
      <c r="C28" s="17" t="s">
        <v>38</v>
      </c>
      <c r="D28" s="17" t="s">
        <v>39</v>
      </c>
      <c r="E28" s="17" t="s">
        <v>40</v>
      </c>
      <c r="F28" s="17" t="s">
        <v>41</v>
      </c>
      <c r="G28" s="17" t="s">
        <v>42</v>
      </c>
      <c r="H28" s="17" t="s">
        <v>43</v>
      </c>
      <c r="I28" s="17" t="s">
        <v>44</v>
      </c>
      <c r="J28" s="17" t="s">
        <v>45</v>
      </c>
    </row>
    <row r="29" spans="1:12" ht="72.75" customHeight="1">
      <c r="A29" s="30" t="s">
        <v>92</v>
      </c>
      <c r="B29" s="31" t="s">
        <v>58</v>
      </c>
      <c r="C29" s="29">
        <v>100</v>
      </c>
      <c r="D29" s="29">
        <v>58979676</v>
      </c>
      <c r="E29" s="29">
        <v>25</v>
      </c>
      <c r="F29" s="29">
        <v>14744919</v>
      </c>
      <c r="G29" s="29">
        <v>66</v>
      </c>
      <c r="H29" s="29">
        <v>12719739.86</v>
      </c>
      <c r="I29" s="18">
        <f>+#REF!/#REF!</f>
        <v>2.64</v>
      </c>
      <c r="J29" s="19">
        <f>+#REF!/#REF!</f>
        <v>0.8626524065679845</v>
      </c>
      <c r="K29" s="13"/>
      <c r="L29" s="59"/>
    </row>
    <row r="30" spans="1:12" ht="68.25" customHeight="1">
      <c r="A30" s="32" t="s">
        <v>115</v>
      </c>
      <c r="B30" s="33" t="s">
        <v>117</v>
      </c>
      <c r="C30" s="29">
        <v>20</v>
      </c>
      <c r="D30" s="29">
        <v>63366911</v>
      </c>
      <c r="E30" s="29">
        <v>5</v>
      </c>
      <c r="F30" s="29">
        <v>15841727</v>
      </c>
      <c r="G30" s="29">
        <v>5</v>
      </c>
      <c r="H30" s="29">
        <v>11397687.32</v>
      </c>
      <c r="I30" s="18">
        <f>+#REF!/#REF!</f>
        <v>1</v>
      </c>
      <c r="J30" s="19">
        <f>+#REF!/#REF!</f>
        <v>0.7194725246811791</v>
      </c>
      <c r="K30" s="13"/>
      <c r="L30" s="59"/>
    </row>
    <row r="31" spans="1:10" ht="21" customHeight="1">
      <c r="A31" s="71" t="s">
        <v>27</v>
      </c>
      <c r="B31" s="71"/>
      <c r="C31" s="71"/>
      <c r="D31" s="71"/>
      <c r="E31" s="71"/>
      <c r="F31" s="71"/>
      <c r="G31" s="71"/>
      <c r="H31" s="71"/>
      <c r="I31" s="71"/>
      <c r="J31" s="71"/>
    </row>
    <row r="32" spans="1:10" ht="17.25" customHeight="1">
      <c r="A32" s="72" t="s">
        <v>28</v>
      </c>
      <c r="B32" s="72"/>
      <c r="C32" s="72"/>
      <c r="D32" s="72"/>
      <c r="E32" s="72"/>
      <c r="F32" s="72"/>
      <c r="G32" s="72"/>
      <c r="H32" s="72"/>
      <c r="I32" s="72"/>
      <c r="J32" s="72"/>
    </row>
    <row r="33" spans="1:10" ht="23.25" customHeight="1">
      <c r="A33" s="10" t="s">
        <v>29</v>
      </c>
      <c r="B33" s="79" t="s">
        <v>92</v>
      </c>
      <c r="C33" s="79"/>
      <c r="D33" s="79"/>
      <c r="E33" s="79"/>
      <c r="F33" s="79"/>
      <c r="G33" s="79"/>
      <c r="H33" s="79"/>
      <c r="I33" s="79"/>
      <c r="J33" s="79"/>
    </row>
    <row r="34" spans="1:12" ht="48.75" customHeight="1">
      <c r="A34" s="10" t="s">
        <v>30</v>
      </c>
      <c r="B34" s="79" t="s">
        <v>57</v>
      </c>
      <c r="C34" s="79"/>
      <c r="D34" s="79"/>
      <c r="E34" s="79"/>
      <c r="F34" s="79"/>
      <c r="G34" s="79"/>
      <c r="H34" s="79"/>
      <c r="I34" s="79"/>
      <c r="J34" s="79"/>
      <c r="L34" s="26"/>
    </row>
    <row r="35" spans="1:10" ht="73.5" customHeight="1">
      <c r="A35" s="10" t="s">
        <v>31</v>
      </c>
      <c r="B35" s="67" t="s">
        <v>150</v>
      </c>
      <c r="C35" s="67"/>
      <c r="D35" s="67"/>
      <c r="E35" s="67"/>
      <c r="F35" s="67"/>
      <c r="G35" s="67"/>
      <c r="H35" s="67"/>
      <c r="I35" s="67"/>
      <c r="J35" s="67"/>
    </row>
    <row r="36" spans="1:10" ht="64.5" customHeight="1">
      <c r="A36" s="10" t="s">
        <v>32</v>
      </c>
      <c r="B36" s="68" t="s">
        <v>133</v>
      </c>
      <c r="C36" s="68"/>
      <c r="D36" s="68"/>
      <c r="E36" s="68"/>
      <c r="F36" s="68"/>
      <c r="G36" s="68"/>
      <c r="H36" s="68"/>
      <c r="I36" s="68"/>
      <c r="J36" s="68"/>
    </row>
    <row r="37" spans="1:10" ht="21" customHeight="1">
      <c r="A37" s="69" t="s">
        <v>33</v>
      </c>
      <c r="B37" s="69"/>
      <c r="C37" s="69"/>
      <c r="D37" s="69"/>
      <c r="E37" s="69"/>
      <c r="F37" s="69"/>
      <c r="G37" s="69"/>
      <c r="H37" s="69"/>
      <c r="I37" s="69"/>
      <c r="J37" s="69"/>
    </row>
    <row r="38" spans="1:10" ht="18" customHeight="1">
      <c r="A38" s="70" t="s">
        <v>34</v>
      </c>
      <c r="B38" s="70"/>
      <c r="C38" s="70"/>
      <c r="D38" s="70"/>
      <c r="E38" s="70"/>
      <c r="F38" s="70"/>
      <c r="G38" s="70"/>
      <c r="H38" s="70"/>
      <c r="I38" s="70"/>
      <c r="J38" s="70"/>
    </row>
    <row r="39" spans="1:10" ht="39" customHeight="1">
      <c r="A39" s="67" t="s">
        <v>77</v>
      </c>
      <c r="B39" s="67"/>
      <c r="C39" s="67"/>
      <c r="D39" s="67"/>
      <c r="E39" s="67"/>
      <c r="F39" s="67"/>
      <c r="G39" s="67"/>
      <c r="H39" s="67"/>
      <c r="I39" s="67"/>
      <c r="J39" s="67"/>
    </row>
    <row r="40" spans="1:11" ht="15.75">
      <c r="A40" s="71" t="s">
        <v>27</v>
      </c>
      <c r="B40" s="71"/>
      <c r="C40" s="71"/>
      <c r="D40" s="71"/>
      <c r="E40" s="71"/>
      <c r="F40" s="71"/>
      <c r="G40" s="71"/>
      <c r="H40" s="71"/>
      <c r="I40" s="71"/>
      <c r="J40" s="71"/>
      <c r="K40" s="55"/>
    </row>
    <row r="41" spans="1:10" ht="15.75" customHeight="1">
      <c r="A41" s="72" t="s">
        <v>28</v>
      </c>
      <c r="B41" s="72"/>
      <c r="C41" s="72"/>
      <c r="D41" s="72"/>
      <c r="E41" s="72"/>
      <c r="F41" s="72"/>
      <c r="G41" s="72"/>
      <c r="H41" s="72"/>
      <c r="I41" s="72"/>
      <c r="J41" s="72"/>
    </row>
    <row r="42" spans="1:10" ht="22.5" customHeight="1">
      <c r="A42" s="10" t="s">
        <v>29</v>
      </c>
      <c r="B42" s="79" t="s">
        <v>116</v>
      </c>
      <c r="C42" s="79"/>
      <c r="D42" s="79"/>
      <c r="E42" s="79"/>
      <c r="F42" s="79"/>
      <c r="G42" s="79"/>
      <c r="H42" s="79"/>
      <c r="I42" s="79"/>
      <c r="J42" s="79"/>
    </row>
    <row r="43" spans="1:12" ht="39" customHeight="1">
      <c r="A43" s="10" t="s">
        <v>30</v>
      </c>
      <c r="B43" s="79" t="s">
        <v>67</v>
      </c>
      <c r="C43" s="79"/>
      <c r="D43" s="79"/>
      <c r="E43" s="79"/>
      <c r="F43" s="79"/>
      <c r="G43" s="79"/>
      <c r="H43" s="79"/>
      <c r="I43" s="79"/>
      <c r="J43" s="79"/>
      <c r="L43" s="26"/>
    </row>
    <row r="44" spans="1:20" ht="72.75" customHeight="1">
      <c r="A44" s="10" t="s">
        <v>31</v>
      </c>
      <c r="B44" s="67" t="s">
        <v>151</v>
      </c>
      <c r="C44" s="67"/>
      <c r="D44" s="67"/>
      <c r="E44" s="67"/>
      <c r="F44" s="67"/>
      <c r="G44" s="67"/>
      <c r="H44" s="67"/>
      <c r="I44" s="67"/>
      <c r="J44" s="67"/>
      <c r="L44" s="66"/>
      <c r="M44" s="66"/>
      <c r="N44" s="66"/>
      <c r="O44" s="66"/>
      <c r="P44" s="66"/>
      <c r="Q44" s="66"/>
      <c r="R44" s="66"/>
      <c r="S44" s="66"/>
      <c r="T44" s="66"/>
    </row>
    <row r="45" spans="1:10" ht="42.75" customHeight="1">
      <c r="A45" s="10" t="s">
        <v>32</v>
      </c>
      <c r="B45" s="77" t="s">
        <v>142</v>
      </c>
      <c r="C45" s="77"/>
      <c r="D45" s="77"/>
      <c r="E45" s="77"/>
      <c r="F45" s="77"/>
      <c r="G45" s="77"/>
      <c r="H45" s="77"/>
      <c r="I45" s="77"/>
      <c r="J45" s="77"/>
    </row>
    <row r="46" spans="1:11" ht="15.75">
      <c r="A46" s="69" t="s">
        <v>33</v>
      </c>
      <c r="B46" s="69"/>
      <c r="C46" s="69"/>
      <c r="D46" s="69"/>
      <c r="E46" s="69"/>
      <c r="F46" s="69"/>
      <c r="G46" s="69"/>
      <c r="H46" s="69"/>
      <c r="I46" s="69"/>
      <c r="J46" s="69"/>
      <c r="K46" s="55"/>
    </row>
    <row r="47" spans="1:10" ht="27.75" customHeight="1">
      <c r="A47" s="70" t="s">
        <v>34</v>
      </c>
      <c r="B47" s="70"/>
      <c r="C47" s="70"/>
      <c r="D47" s="70"/>
      <c r="E47" s="70"/>
      <c r="F47" s="70"/>
      <c r="G47" s="70"/>
      <c r="H47" s="70"/>
      <c r="I47" s="70"/>
      <c r="J47" s="70"/>
    </row>
    <row r="48" spans="1:10" ht="28.5" customHeight="1">
      <c r="A48" s="68" t="s">
        <v>74</v>
      </c>
      <c r="B48" s="68"/>
      <c r="C48" s="68"/>
      <c r="D48" s="68"/>
      <c r="E48" s="68"/>
      <c r="F48" s="68"/>
      <c r="G48" s="68"/>
      <c r="H48" s="68"/>
      <c r="I48" s="68"/>
      <c r="J48" s="68"/>
    </row>
    <row r="49" spans="1:10" ht="21" customHeight="1">
      <c r="A49" s="81" t="s">
        <v>13</v>
      </c>
      <c r="B49" s="81"/>
      <c r="C49" s="81"/>
      <c r="D49" s="81"/>
      <c r="E49" s="81"/>
      <c r="F49" s="81"/>
      <c r="G49" s="81"/>
      <c r="H49" s="81"/>
      <c r="I49" s="81"/>
      <c r="J49" s="81"/>
    </row>
    <row r="50" spans="1:10" ht="27.75" customHeight="1">
      <c r="A50" s="11" t="s">
        <v>14</v>
      </c>
      <c r="B50" s="79" t="s">
        <v>59</v>
      </c>
      <c r="C50" s="79"/>
      <c r="D50" s="79"/>
      <c r="E50" s="79"/>
      <c r="F50" s="79"/>
      <c r="G50" s="79"/>
      <c r="H50" s="79"/>
      <c r="I50" s="79"/>
      <c r="J50" s="79"/>
    </row>
    <row r="51" spans="1:10" ht="101.25" customHeight="1">
      <c r="A51" s="12" t="s">
        <v>15</v>
      </c>
      <c r="B51" s="67" t="s">
        <v>60</v>
      </c>
      <c r="C51" s="67"/>
      <c r="D51" s="67"/>
      <c r="E51" s="67"/>
      <c r="F51" s="67"/>
      <c r="G51" s="67"/>
      <c r="H51" s="67"/>
      <c r="I51" s="67"/>
      <c r="J51" s="67"/>
    </row>
    <row r="52" spans="1:10" ht="29.25" customHeight="1">
      <c r="A52" s="12" t="s">
        <v>16</v>
      </c>
      <c r="B52" s="67" t="s">
        <v>61</v>
      </c>
      <c r="C52" s="67"/>
      <c r="D52" s="67"/>
      <c r="E52" s="67"/>
      <c r="F52" s="67"/>
      <c r="G52" s="67"/>
      <c r="H52" s="67"/>
      <c r="I52" s="67"/>
      <c r="J52" s="67"/>
    </row>
    <row r="53" spans="1:10" ht="34.5" customHeight="1">
      <c r="A53" s="4" t="s">
        <v>37</v>
      </c>
      <c r="B53" s="77" t="s">
        <v>76</v>
      </c>
      <c r="C53" s="77"/>
      <c r="D53" s="77"/>
      <c r="E53" s="77"/>
      <c r="F53" s="77"/>
      <c r="G53" s="77"/>
      <c r="H53" s="77"/>
      <c r="I53" s="77"/>
      <c r="J53" s="77"/>
    </row>
    <row r="54" spans="1:10" ht="15.75">
      <c r="A54" s="69" t="s">
        <v>17</v>
      </c>
      <c r="B54" s="69"/>
      <c r="C54" s="69"/>
      <c r="D54" s="69"/>
      <c r="E54" s="69"/>
      <c r="F54" s="69"/>
      <c r="G54" s="69"/>
      <c r="H54" s="69"/>
      <c r="I54" s="69"/>
      <c r="J54" s="69"/>
    </row>
    <row r="55" spans="1:10" ht="15.75">
      <c r="A55" s="72" t="s">
        <v>18</v>
      </c>
      <c r="B55" s="72"/>
      <c r="C55" s="72"/>
      <c r="D55" s="72"/>
      <c r="E55" s="72"/>
      <c r="F55" s="72"/>
      <c r="G55" s="72"/>
      <c r="H55" s="72"/>
      <c r="I55" s="72"/>
      <c r="J55" s="72"/>
    </row>
    <row r="56" spans="1:10" ht="15">
      <c r="A56" s="78" t="s">
        <v>19</v>
      </c>
      <c r="B56" s="78"/>
      <c r="C56" s="78" t="s">
        <v>20</v>
      </c>
      <c r="D56" s="78"/>
      <c r="E56" s="78"/>
      <c r="F56" s="78" t="s">
        <v>21</v>
      </c>
      <c r="G56" s="78"/>
      <c r="H56" s="78"/>
      <c r="I56" s="78" t="s">
        <v>22</v>
      </c>
      <c r="J56" s="78"/>
    </row>
    <row r="57" spans="1:21" ht="15">
      <c r="A57" s="75">
        <v>862357072</v>
      </c>
      <c r="B57" s="75"/>
      <c r="C57" s="75">
        <v>800953483.32</v>
      </c>
      <c r="D57" s="75"/>
      <c r="E57" s="75"/>
      <c r="F57" s="75">
        <v>213437114.3</v>
      </c>
      <c r="G57" s="75"/>
      <c r="H57" s="75"/>
      <c r="I57" s="76">
        <f>+F57/C57</f>
        <v>0.2664787890244143</v>
      </c>
      <c r="J57" s="76"/>
      <c r="L57" s="27"/>
      <c r="M57" s="27"/>
      <c r="N57" s="97"/>
      <c r="O57" s="97"/>
      <c r="P57" s="98"/>
      <c r="Q57" s="96"/>
      <c r="R57" s="97"/>
      <c r="S57" s="98"/>
      <c r="T57" s="99"/>
      <c r="U57" s="100"/>
    </row>
    <row r="58" spans="1:10" ht="15.75">
      <c r="A58" s="72" t="s">
        <v>23</v>
      </c>
      <c r="B58" s="72"/>
      <c r="C58" s="72"/>
      <c r="D58" s="72"/>
      <c r="E58" s="72"/>
      <c r="F58" s="72"/>
      <c r="G58" s="72"/>
      <c r="H58" s="72"/>
      <c r="I58" s="72"/>
      <c r="J58" s="72"/>
    </row>
    <row r="59" spans="1:10" ht="15">
      <c r="A59" s="58"/>
      <c r="B59" s="58"/>
      <c r="C59" s="73" t="s">
        <v>48</v>
      </c>
      <c r="D59" s="74"/>
      <c r="E59" s="73" t="s">
        <v>46</v>
      </c>
      <c r="F59" s="74"/>
      <c r="G59" s="73" t="s">
        <v>47</v>
      </c>
      <c r="H59" s="73"/>
      <c r="I59" s="73" t="s">
        <v>24</v>
      </c>
      <c r="J59" s="74"/>
    </row>
    <row r="60" spans="1:12" ht="38.25">
      <c r="A60" s="17" t="s">
        <v>25</v>
      </c>
      <c r="B60" s="17" t="s">
        <v>26</v>
      </c>
      <c r="C60" s="17" t="s">
        <v>38</v>
      </c>
      <c r="D60" s="17" t="s">
        <v>39</v>
      </c>
      <c r="E60" s="17" t="s">
        <v>40</v>
      </c>
      <c r="F60" s="17" t="s">
        <v>41</v>
      </c>
      <c r="G60" s="17" t="s">
        <v>42</v>
      </c>
      <c r="H60" s="17" t="s">
        <v>43</v>
      </c>
      <c r="I60" s="17" t="s">
        <v>44</v>
      </c>
      <c r="J60" s="17" t="s">
        <v>45</v>
      </c>
      <c r="L60" s="57"/>
    </row>
    <row r="61" spans="1:12" ht="54.75" customHeight="1">
      <c r="A61" s="32" t="s">
        <v>96</v>
      </c>
      <c r="B61" s="34" t="s">
        <v>91</v>
      </c>
      <c r="C61" s="35">
        <v>0.95</v>
      </c>
      <c r="D61" s="36">
        <v>1700000</v>
      </c>
      <c r="E61" s="35">
        <v>0.95</v>
      </c>
      <c r="F61" s="37">
        <v>425000</v>
      </c>
      <c r="G61" s="38">
        <v>0.95</v>
      </c>
      <c r="H61" s="37">
        <v>0</v>
      </c>
      <c r="I61" s="20">
        <f>+#REF!/#REF!</f>
        <v>1</v>
      </c>
      <c r="J61" s="20">
        <f>+#REF!/#REF!</f>
        <v>0</v>
      </c>
      <c r="K61" s="13"/>
      <c r="L61" s="59"/>
    </row>
    <row r="62" spans="1:12" ht="45.75" customHeight="1">
      <c r="A62" s="32" t="s">
        <v>86</v>
      </c>
      <c r="B62" s="34" t="s">
        <v>87</v>
      </c>
      <c r="C62" s="35">
        <v>0.95</v>
      </c>
      <c r="D62" s="36">
        <v>1860000</v>
      </c>
      <c r="E62" s="35">
        <v>0.95</v>
      </c>
      <c r="F62" s="37">
        <v>465000</v>
      </c>
      <c r="G62" s="38">
        <v>1</v>
      </c>
      <c r="H62" s="37">
        <v>0</v>
      </c>
      <c r="I62" s="20">
        <f>+#REF!/#REF!</f>
        <v>1.0526315789473684</v>
      </c>
      <c r="J62" s="20">
        <f>+#REF!/#REF!</f>
        <v>0</v>
      </c>
      <c r="K62" s="13"/>
      <c r="L62" s="59"/>
    </row>
    <row r="63" spans="1:12" ht="51" customHeight="1">
      <c r="A63" s="39" t="s">
        <v>109</v>
      </c>
      <c r="B63" s="34" t="s">
        <v>84</v>
      </c>
      <c r="C63" s="40">
        <v>12</v>
      </c>
      <c r="D63" s="36">
        <v>2610000</v>
      </c>
      <c r="E63" s="41">
        <v>3</v>
      </c>
      <c r="F63" s="37">
        <v>652500</v>
      </c>
      <c r="G63" s="33">
        <v>3</v>
      </c>
      <c r="H63" s="37">
        <v>0</v>
      </c>
      <c r="I63" s="20">
        <f>+#REF!/#REF!</f>
        <v>1</v>
      </c>
      <c r="J63" s="20">
        <f>+#REF!/#REF!</f>
        <v>0</v>
      </c>
      <c r="K63" s="13"/>
      <c r="L63" s="59"/>
    </row>
    <row r="64" spans="1:12" ht="50.25" customHeight="1">
      <c r="A64" s="39" t="s">
        <v>110</v>
      </c>
      <c r="B64" s="34" t="s">
        <v>89</v>
      </c>
      <c r="C64" s="42">
        <v>0.7</v>
      </c>
      <c r="D64" s="36">
        <v>1803600</v>
      </c>
      <c r="E64" s="42">
        <v>0.7</v>
      </c>
      <c r="F64" s="37">
        <v>450900</v>
      </c>
      <c r="G64" s="38">
        <v>0.76</v>
      </c>
      <c r="H64" s="37">
        <v>0</v>
      </c>
      <c r="I64" s="20">
        <f>+#REF!/#REF!</f>
        <v>1.0857142857142859</v>
      </c>
      <c r="J64" s="20">
        <f>+#REF!/#REF!</f>
        <v>0</v>
      </c>
      <c r="K64" s="13"/>
      <c r="L64" s="59"/>
    </row>
    <row r="65" spans="1:12" ht="48.75" customHeight="1">
      <c r="A65" s="39" t="s">
        <v>118</v>
      </c>
      <c r="B65" s="34" t="s">
        <v>90</v>
      </c>
      <c r="C65" s="40">
        <v>1425</v>
      </c>
      <c r="D65" s="36">
        <v>1800000</v>
      </c>
      <c r="E65" s="33">
        <v>500</v>
      </c>
      <c r="F65" s="37">
        <v>450000</v>
      </c>
      <c r="G65" s="33">
        <v>126</v>
      </c>
      <c r="H65" s="37">
        <v>0</v>
      </c>
      <c r="I65" s="20">
        <f>+#REF!/#REF!</f>
        <v>0.252</v>
      </c>
      <c r="J65" s="20">
        <f>+#REF!/#REF!</f>
        <v>0</v>
      </c>
      <c r="K65" s="13"/>
      <c r="L65" s="59"/>
    </row>
    <row r="66" spans="1:12" s="60" customFormat="1" ht="47.25" customHeight="1">
      <c r="A66" s="39" t="s">
        <v>111</v>
      </c>
      <c r="B66" s="34" t="s">
        <v>79</v>
      </c>
      <c r="C66" s="40">
        <v>4065</v>
      </c>
      <c r="D66" s="36">
        <v>258000000</v>
      </c>
      <c r="E66" s="43">
        <v>1016</v>
      </c>
      <c r="F66" s="37">
        <v>64500000</v>
      </c>
      <c r="G66" s="33">
        <v>1816</v>
      </c>
      <c r="H66" s="37">
        <v>54467452.5</v>
      </c>
      <c r="I66" s="20">
        <f>+#REF!/#REF!</f>
        <v>1.7874015748031495</v>
      </c>
      <c r="J66" s="20">
        <f>+#REF!/#REF!</f>
        <v>0.8444566279069767</v>
      </c>
      <c r="K66" s="14"/>
      <c r="L66" s="59"/>
    </row>
    <row r="67" spans="1:12" ht="48">
      <c r="A67" s="39" t="s">
        <v>119</v>
      </c>
      <c r="B67" s="34" t="s">
        <v>85</v>
      </c>
      <c r="C67" s="35">
        <v>1</v>
      </c>
      <c r="D67" s="36">
        <v>5540000</v>
      </c>
      <c r="E67" s="35">
        <v>1</v>
      </c>
      <c r="F67" s="37">
        <v>1385000</v>
      </c>
      <c r="G67" s="38">
        <v>1</v>
      </c>
      <c r="H67" s="37">
        <v>0</v>
      </c>
      <c r="I67" s="20">
        <f>+#REF!/#REF!</f>
        <v>1</v>
      </c>
      <c r="J67" s="20">
        <f>+#REF!/#REF!</f>
        <v>0</v>
      </c>
      <c r="K67" s="13"/>
      <c r="L67" s="59"/>
    </row>
    <row r="68" spans="1:12" ht="57" customHeight="1">
      <c r="A68" s="44" t="s">
        <v>82</v>
      </c>
      <c r="B68" s="34" t="s">
        <v>83</v>
      </c>
      <c r="C68" s="40">
        <v>260</v>
      </c>
      <c r="D68" s="36">
        <v>303811972</v>
      </c>
      <c r="E68" s="33">
        <v>50</v>
      </c>
      <c r="F68" s="37">
        <v>75952993</v>
      </c>
      <c r="G68" s="33">
        <v>50</v>
      </c>
      <c r="H68" s="37">
        <v>120153999.71</v>
      </c>
      <c r="I68" s="20">
        <f>+#REF!/#REF!</f>
        <v>1</v>
      </c>
      <c r="J68" s="20">
        <f>+#REF!/#REF!</f>
        <v>1.5819521386076252</v>
      </c>
      <c r="K68" s="13"/>
      <c r="L68" s="59"/>
    </row>
    <row r="69" spans="1:12" ht="48">
      <c r="A69" s="39" t="s">
        <v>112</v>
      </c>
      <c r="B69" s="34" t="s">
        <v>78</v>
      </c>
      <c r="C69" s="40">
        <v>950</v>
      </c>
      <c r="D69" s="36">
        <v>1650000</v>
      </c>
      <c r="E69" s="33">
        <v>210</v>
      </c>
      <c r="F69" s="37">
        <v>412500</v>
      </c>
      <c r="G69" s="33">
        <v>366</v>
      </c>
      <c r="H69" s="37">
        <v>0</v>
      </c>
      <c r="I69" s="20">
        <f>+#REF!/#REF!</f>
        <v>1.7428571428571429</v>
      </c>
      <c r="J69" s="20">
        <f>+#REF!/#REF!</f>
        <v>0</v>
      </c>
      <c r="K69" s="13"/>
      <c r="L69" s="59"/>
    </row>
    <row r="70" spans="1:10" ht="15.75">
      <c r="A70" s="71" t="s">
        <v>27</v>
      </c>
      <c r="B70" s="71"/>
      <c r="C70" s="71"/>
      <c r="D70" s="71"/>
      <c r="E70" s="71"/>
      <c r="F70" s="71"/>
      <c r="G70" s="71"/>
      <c r="H70" s="71"/>
      <c r="I70" s="71"/>
      <c r="J70" s="71"/>
    </row>
    <row r="71" spans="1:10" ht="21.75" customHeight="1">
      <c r="A71" s="72" t="s">
        <v>28</v>
      </c>
      <c r="B71" s="72"/>
      <c r="C71" s="72"/>
      <c r="D71" s="72"/>
      <c r="E71" s="72"/>
      <c r="F71" s="72"/>
      <c r="G71" s="72"/>
      <c r="H71" s="72"/>
      <c r="I71" s="72"/>
      <c r="J71" s="72"/>
    </row>
    <row r="72" spans="1:10" ht="15">
      <c r="A72" s="10" t="s">
        <v>29</v>
      </c>
      <c r="B72" s="79" t="s">
        <v>96</v>
      </c>
      <c r="C72" s="79"/>
      <c r="D72" s="79"/>
      <c r="E72" s="79"/>
      <c r="F72" s="79"/>
      <c r="G72" s="79"/>
      <c r="H72" s="79"/>
      <c r="I72" s="79"/>
      <c r="J72" s="79"/>
    </row>
    <row r="73" spans="1:20" ht="41.25" customHeight="1">
      <c r="A73" s="10" t="s">
        <v>30</v>
      </c>
      <c r="B73" s="79" t="s">
        <v>129</v>
      </c>
      <c r="C73" s="79"/>
      <c r="D73" s="79"/>
      <c r="E73" s="79"/>
      <c r="F73" s="79"/>
      <c r="G73" s="79"/>
      <c r="H73" s="79"/>
      <c r="I73" s="79"/>
      <c r="J73" s="79"/>
      <c r="L73" s="64"/>
      <c r="M73" s="64"/>
      <c r="N73" s="64"/>
      <c r="O73" s="64"/>
      <c r="P73" s="64"/>
      <c r="Q73" s="64"/>
      <c r="R73" s="64"/>
      <c r="S73" s="64"/>
      <c r="T73" s="65"/>
    </row>
    <row r="74" spans="1:10" ht="39" customHeight="1">
      <c r="A74" s="10" t="s">
        <v>31</v>
      </c>
      <c r="B74" s="68" t="s">
        <v>152</v>
      </c>
      <c r="C74" s="68"/>
      <c r="D74" s="68"/>
      <c r="E74" s="68"/>
      <c r="F74" s="68"/>
      <c r="G74" s="68"/>
      <c r="H74" s="68"/>
      <c r="I74" s="68"/>
      <c r="J74" s="68"/>
    </row>
    <row r="75" spans="1:10" ht="44.25" customHeight="1">
      <c r="A75" s="10" t="s">
        <v>32</v>
      </c>
      <c r="B75" s="77" t="s">
        <v>134</v>
      </c>
      <c r="C75" s="77"/>
      <c r="D75" s="77"/>
      <c r="E75" s="77"/>
      <c r="F75" s="77"/>
      <c r="G75" s="77"/>
      <c r="H75" s="77"/>
      <c r="I75" s="77"/>
      <c r="J75" s="77"/>
    </row>
    <row r="76" spans="1:10" ht="15.75">
      <c r="A76" s="69" t="s">
        <v>33</v>
      </c>
      <c r="B76" s="69"/>
      <c r="C76" s="69"/>
      <c r="D76" s="69"/>
      <c r="E76" s="69"/>
      <c r="F76" s="69"/>
      <c r="G76" s="69"/>
      <c r="H76" s="69"/>
      <c r="I76" s="69"/>
      <c r="J76" s="69"/>
    </row>
    <row r="77" spans="1:10" ht="15.75">
      <c r="A77" s="70" t="s">
        <v>34</v>
      </c>
      <c r="B77" s="70"/>
      <c r="C77" s="70"/>
      <c r="D77" s="70"/>
      <c r="E77" s="70"/>
      <c r="F77" s="70"/>
      <c r="G77" s="70"/>
      <c r="H77" s="70"/>
      <c r="I77" s="70"/>
      <c r="J77" s="70"/>
    </row>
    <row r="78" spans="1:10" ht="31.5" customHeight="1">
      <c r="A78" s="68" t="s">
        <v>74</v>
      </c>
      <c r="B78" s="68"/>
      <c r="C78" s="68"/>
      <c r="D78" s="68"/>
      <c r="E78" s="68"/>
      <c r="F78" s="68"/>
      <c r="G78" s="68"/>
      <c r="H78" s="68"/>
      <c r="I78" s="68"/>
      <c r="J78" s="68"/>
    </row>
    <row r="79" spans="1:10" ht="15.75">
      <c r="A79" s="71" t="s">
        <v>27</v>
      </c>
      <c r="B79" s="71"/>
      <c r="C79" s="71"/>
      <c r="D79" s="71"/>
      <c r="E79" s="71"/>
      <c r="F79" s="71"/>
      <c r="G79" s="71"/>
      <c r="H79" s="71"/>
      <c r="I79" s="71"/>
      <c r="J79" s="71"/>
    </row>
    <row r="80" spans="1:10" ht="20.25" customHeight="1">
      <c r="A80" s="72" t="s">
        <v>28</v>
      </c>
      <c r="B80" s="72"/>
      <c r="C80" s="72"/>
      <c r="D80" s="72"/>
      <c r="E80" s="72"/>
      <c r="F80" s="72"/>
      <c r="G80" s="72"/>
      <c r="H80" s="72"/>
      <c r="I80" s="72"/>
      <c r="J80" s="72"/>
    </row>
    <row r="81" spans="1:10" ht="20.25" customHeight="1">
      <c r="A81" s="10" t="s">
        <v>29</v>
      </c>
      <c r="B81" s="79" t="s">
        <v>95</v>
      </c>
      <c r="C81" s="79"/>
      <c r="D81" s="79"/>
      <c r="E81" s="79"/>
      <c r="F81" s="79"/>
      <c r="G81" s="79"/>
      <c r="H81" s="79"/>
      <c r="I81" s="79"/>
      <c r="J81" s="79"/>
    </row>
    <row r="82" spans="1:12" ht="75.75" customHeight="1">
      <c r="A82" s="10" t="s">
        <v>30</v>
      </c>
      <c r="B82" s="79" t="s">
        <v>71</v>
      </c>
      <c r="C82" s="79"/>
      <c r="D82" s="79"/>
      <c r="E82" s="79"/>
      <c r="F82" s="79"/>
      <c r="G82" s="79"/>
      <c r="H82" s="79"/>
      <c r="I82" s="79"/>
      <c r="J82" s="79"/>
      <c r="L82" s="26"/>
    </row>
    <row r="83" spans="1:10" ht="57.75" customHeight="1">
      <c r="A83" s="10" t="s">
        <v>31</v>
      </c>
      <c r="B83" s="77" t="s">
        <v>153</v>
      </c>
      <c r="C83" s="77"/>
      <c r="D83" s="77"/>
      <c r="E83" s="77"/>
      <c r="F83" s="77"/>
      <c r="G83" s="77"/>
      <c r="H83" s="77"/>
      <c r="I83" s="77"/>
      <c r="J83" s="77"/>
    </row>
    <row r="84" spans="1:10" ht="52.5" customHeight="1">
      <c r="A84" s="10" t="s">
        <v>32</v>
      </c>
      <c r="B84" s="77" t="s">
        <v>134</v>
      </c>
      <c r="C84" s="77"/>
      <c r="D84" s="77"/>
      <c r="E84" s="77"/>
      <c r="F84" s="77"/>
      <c r="G84" s="77"/>
      <c r="H84" s="77"/>
      <c r="I84" s="77"/>
      <c r="J84" s="77"/>
    </row>
    <row r="85" spans="1:10" ht="15.75">
      <c r="A85" s="69" t="s">
        <v>33</v>
      </c>
      <c r="B85" s="69"/>
      <c r="C85" s="69"/>
      <c r="D85" s="69"/>
      <c r="E85" s="69"/>
      <c r="F85" s="69"/>
      <c r="G85" s="69"/>
      <c r="H85" s="69"/>
      <c r="I85" s="69"/>
      <c r="J85" s="69"/>
    </row>
    <row r="86" spans="1:10" ht="15.75">
      <c r="A86" s="70" t="s">
        <v>34</v>
      </c>
      <c r="B86" s="70"/>
      <c r="C86" s="70"/>
      <c r="D86" s="70"/>
      <c r="E86" s="70"/>
      <c r="F86" s="70"/>
      <c r="G86" s="70"/>
      <c r="H86" s="70"/>
      <c r="I86" s="70"/>
      <c r="J86" s="70"/>
    </row>
    <row r="87" spans="1:10" ht="33.75" customHeight="1">
      <c r="A87" s="77" t="s">
        <v>74</v>
      </c>
      <c r="B87" s="77"/>
      <c r="C87" s="77"/>
      <c r="D87" s="77"/>
      <c r="E87" s="77"/>
      <c r="F87" s="77"/>
      <c r="G87" s="77"/>
      <c r="H87" s="77"/>
      <c r="I87" s="77"/>
      <c r="J87" s="77"/>
    </row>
    <row r="88" spans="1:10" ht="15.75">
      <c r="A88" s="71" t="s">
        <v>27</v>
      </c>
      <c r="B88" s="71"/>
      <c r="C88" s="71"/>
      <c r="D88" s="71"/>
      <c r="E88" s="71"/>
      <c r="F88" s="71"/>
      <c r="G88" s="71"/>
      <c r="H88" s="71"/>
      <c r="I88" s="71"/>
      <c r="J88" s="71"/>
    </row>
    <row r="89" spans="1:10" ht="15.75">
      <c r="A89" s="72" t="s">
        <v>28</v>
      </c>
      <c r="B89" s="72"/>
      <c r="C89" s="72"/>
      <c r="D89" s="72"/>
      <c r="E89" s="72"/>
      <c r="F89" s="72"/>
      <c r="G89" s="72"/>
      <c r="H89" s="72"/>
      <c r="I89" s="72"/>
      <c r="J89" s="72"/>
    </row>
    <row r="90" spans="1:10" ht="19.5" customHeight="1">
      <c r="A90" s="10" t="s">
        <v>29</v>
      </c>
      <c r="B90" s="79" t="s">
        <v>109</v>
      </c>
      <c r="C90" s="79"/>
      <c r="D90" s="79"/>
      <c r="E90" s="79"/>
      <c r="F90" s="79"/>
      <c r="G90" s="79"/>
      <c r="H90" s="79"/>
      <c r="I90" s="79"/>
      <c r="J90" s="79"/>
    </row>
    <row r="91" spans="1:19" ht="41.25" customHeight="1">
      <c r="A91" s="10" t="s">
        <v>30</v>
      </c>
      <c r="B91" s="79" t="s">
        <v>70</v>
      </c>
      <c r="C91" s="79"/>
      <c r="D91" s="79"/>
      <c r="E91" s="79"/>
      <c r="F91" s="79"/>
      <c r="G91" s="79"/>
      <c r="H91" s="79"/>
      <c r="I91" s="79"/>
      <c r="J91" s="79"/>
      <c r="L91" s="105"/>
      <c r="M91" s="105"/>
      <c r="N91" s="105"/>
      <c r="O91" s="105"/>
      <c r="P91" s="105"/>
      <c r="Q91" s="105"/>
      <c r="R91" s="105"/>
      <c r="S91" s="105"/>
    </row>
    <row r="92" spans="1:10" ht="43.5" customHeight="1">
      <c r="A92" s="10" t="s">
        <v>31</v>
      </c>
      <c r="B92" s="68" t="s">
        <v>135</v>
      </c>
      <c r="C92" s="68"/>
      <c r="D92" s="68"/>
      <c r="E92" s="68"/>
      <c r="F92" s="68"/>
      <c r="G92" s="68"/>
      <c r="H92" s="68"/>
      <c r="I92" s="68"/>
      <c r="J92" s="68"/>
    </row>
    <row r="93" spans="1:10" ht="34.5" customHeight="1">
      <c r="A93" s="10" t="s">
        <v>32</v>
      </c>
      <c r="B93" s="77" t="s">
        <v>136</v>
      </c>
      <c r="C93" s="77"/>
      <c r="D93" s="77"/>
      <c r="E93" s="77"/>
      <c r="F93" s="77"/>
      <c r="G93" s="77"/>
      <c r="H93" s="77"/>
      <c r="I93" s="77"/>
      <c r="J93" s="77"/>
    </row>
    <row r="94" spans="1:10" ht="15.75">
      <c r="A94" s="69" t="s">
        <v>33</v>
      </c>
      <c r="B94" s="69"/>
      <c r="C94" s="69"/>
      <c r="D94" s="69"/>
      <c r="E94" s="69"/>
      <c r="F94" s="69"/>
      <c r="G94" s="69"/>
      <c r="H94" s="69"/>
      <c r="I94" s="69"/>
      <c r="J94" s="69"/>
    </row>
    <row r="95" spans="1:10" ht="15.75">
      <c r="A95" s="70" t="s">
        <v>34</v>
      </c>
      <c r="B95" s="70"/>
      <c r="C95" s="70"/>
      <c r="D95" s="70"/>
      <c r="E95" s="70"/>
      <c r="F95" s="70"/>
      <c r="G95" s="70"/>
      <c r="H95" s="70"/>
      <c r="I95" s="70"/>
      <c r="J95" s="70"/>
    </row>
    <row r="96" spans="1:10" ht="28.5" customHeight="1">
      <c r="A96" s="67" t="s">
        <v>74</v>
      </c>
      <c r="B96" s="67"/>
      <c r="C96" s="67"/>
      <c r="D96" s="67"/>
      <c r="E96" s="67"/>
      <c r="F96" s="67"/>
      <c r="G96" s="67"/>
      <c r="H96" s="67"/>
      <c r="I96" s="67"/>
      <c r="J96" s="67"/>
    </row>
    <row r="97" spans="1:10" ht="15.75">
      <c r="A97" s="71" t="s">
        <v>27</v>
      </c>
      <c r="B97" s="71"/>
      <c r="C97" s="71"/>
      <c r="D97" s="71"/>
      <c r="E97" s="71"/>
      <c r="F97" s="71"/>
      <c r="G97" s="71"/>
      <c r="H97" s="71"/>
      <c r="I97" s="71"/>
      <c r="J97" s="71"/>
    </row>
    <row r="98" spans="1:10" ht="15.75">
      <c r="A98" s="72" t="s">
        <v>28</v>
      </c>
      <c r="B98" s="72"/>
      <c r="C98" s="72"/>
      <c r="D98" s="72"/>
      <c r="E98" s="72"/>
      <c r="F98" s="72"/>
      <c r="G98" s="72"/>
      <c r="H98" s="72"/>
      <c r="I98" s="72"/>
      <c r="J98" s="72"/>
    </row>
    <row r="99" spans="1:10" ht="22.5" customHeight="1">
      <c r="A99" s="10" t="s">
        <v>29</v>
      </c>
      <c r="B99" s="79" t="s">
        <v>88</v>
      </c>
      <c r="C99" s="79"/>
      <c r="D99" s="79"/>
      <c r="E99" s="79"/>
      <c r="F99" s="79"/>
      <c r="G99" s="79"/>
      <c r="H99" s="79"/>
      <c r="I99" s="79"/>
      <c r="J99" s="79"/>
    </row>
    <row r="100" spans="1:12" ht="21.75" customHeight="1">
      <c r="A100" s="10" t="s">
        <v>30</v>
      </c>
      <c r="B100" s="79" t="s">
        <v>72</v>
      </c>
      <c r="C100" s="79"/>
      <c r="D100" s="79"/>
      <c r="E100" s="79"/>
      <c r="F100" s="79"/>
      <c r="G100" s="79"/>
      <c r="H100" s="79"/>
      <c r="I100" s="79"/>
      <c r="J100" s="79"/>
      <c r="L100" s="26"/>
    </row>
    <row r="101" spans="1:10" ht="54.75" customHeight="1">
      <c r="A101" s="10" t="s">
        <v>31</v>
      </c>
      <c r="B101" s="68" t="s">
        <v>144</v>
      </c>
      <c r="C101" s="68"/>
      <c r="D101" s="68"/>
      <c r="E101" s="68"/>
      <c r="F101" s="68"/>
      <c r="G101" s="68"/>
      <c r="H101" s="68"/>
      <c r="I101" s="68"/>
      <c r="J101" s="68"/>
    </row>
    <row r="102" spans="1:10" ht="105.75" customHeight="1">
      <c r="A102" s="10" t="s">
        <v>32</v>
      </c>
      <c r="B102" s="68" t="s">
        <v>145</v>
      </c>
      <c r="C102" s="68"/>
      <c r="D102" s="68"/>
      <c r="E102" s="68"/>
      <c r="F102" s="68"/>
      <c r="G102" s="68"/>
      <c r="H102" s="68"/>
      <c r="I102" s="68"/>
      <c r="J102" s="68"/>
    </row>
    <row r="103" spans="1:10" ht="15.75">
      <c r="A103" s="69" t="s">
        <v>33</v>
      </c>
      <c r="B103" s="69"/>
      <c r="C103" s="69"/>
      <c r="D103" s="69"/>
      <c r="E103" s="69"/>
      <c r="F103" s="69"/>
      <c r="G103" s="69"/>
      <c r="H103" s="69"/>
      <c r="I103" s="69"/>
      <c r="J103" s="69"/>
    </row>
    <row r="104" spans="1:10" ht="15.75">
      <c r="A104" s="70" t="s">
        <v>34</v>
      </c>
      <c r="B104" s="70"/>
      <c r="C104" s="70"/>
      <c r="D104" s="70"/>
      <c r="E104" s="70"/>
      <c r="F104" s="70"/>
      <c r="G104" s="70"/>
      <c r="H104" s="70"/>
      <c r="I104" s="70"/>
      <c r="J104" s="70"/>
    </row>
    <row r="105" spans="1:10" ht="34.5" customHeight="1">
      <c r="A105" s="67" t="s">
        <v>74</v>
      </c>
      <c r="B105" s="67"/>
      <c r="C105" s="67"/>
      <c r="D105" s="67"/>
      <c r="E105" s="67"/>
      <c r="F105" s="67"/>
      <c r="G105" s="67"/>
      <c r="H105" s="67"/>
      <c r="I105" s="67"/>
      <c r="J105" s="67"/>
    </row>
    <row r="106" spans="1:10" ht="15.75">
      <c r="A106" s="71" t="s">
        <v>27</v>
      </c>
      <c r="B106" s="71"/>
      <c r="C106" s="71"/>
      <c r="D106" s="71"/>
      <c r="E106" s="71"/>
      <c r="F106" s="71"/>
      <c r="G106" s="71"/>
      <c r="H106" s="71"/>
      <c r="I106" s="71"/>
      <c r="J106" s="71"/>
    </row>
    <row r="107" spans="1:10" ht="15.75">
      <c r="A107" s="72" t="s">
        <v>28</v>
      </c>
      <c r="B107" s="72"/>
      <c r="C107" s="72"/>
      <c r="D107" s="72"/>
      <c r="E107" s="72"/>
      <c r="F107" s="72"/>
      <c r="G107" s="72"/>
      <c r="H107" s="72"/>
      <c r="I107" s="72"/>
      <c r="J107" s="72"/>
    </row>
    <row r="108" spans="1:10" ht="15">
      <c r="A108" s="10" t="s">
        <v>29</v>
      </c>
      <c r="B108" s="79" t="s">
        <v>118</v>
      </c>
      <c r="C108" s="79"/>
      <c r="D108" s="79"/>
      <c r="E108" s="79"/>
      <c r="F108" s="79"/>
      <c r="G108" s="79"/>
      <c r="H108" s="79"/>
      <c r="I108" s="79"/>
      <c r="J108" s="79"/>
    </row>
    <row r="109" spans="1:10" ht="43.5" customHeight="1">
      <c r="A109" s="10" t="s">
        <v>30</v>
      </c>
      <c r="B109" s="79" t="s">
        <v>68</v>
      </c>
      <c r="C109" s="79"/>
      <c r="D109" s="79"/>
      <c r="E109" s="79"/>
      <c r="F109" s="79"/>
      <c r="G109" s="79"/>
      <c r="H109" s="79"/>
      <c r="I109" s="79"/>
      <c r="J109" s="79"/>
    </row>
    <row r="110" spans="1:10" ht="33.75" customHeight="1">
      <c r="A110" s="10" t="s">
        <v>31</v>
      </c>
      <c r="B110" s="77" t="s">
        <v>137</v>
      </c>
      <c r="C110" s="77"/>
      <c r="D110" s="77"/>
      <c r="E110" s="77"/>
      <c r="F110" s="77"/>
      <c r="G110" s="77"/>
      <c r="H110" s="77"/>
      <c r="I110" s="77"/>
      <c r="J110" s="77"/>
    </row>
    <row r="111" spans="1:10" ht="94.5" customHeight="1">
      <c r="A111" s="10" t="s">
        <v>32</v>
      </c>
      <c r="B111" s="77" t="s">
        <v>154</v>
      </c>
      <c r="C111" s="77"/>
      <c r="D111" s="77"/>
      <c r="E111" s="77"/>
      <c r="F111" s="77"/>
      <c r="G111" s="77"/>
      <c r="H111" s="77"/>
      <c r="I111" s="77"/>
      <c r="J111" s="77"/>
    </row>
    <row r="112" spans="1:10" ht="15.75">
      <c r="A112" s="69" t="s">
        <v>33</v>
      </c>
      <c r="B112" s="69"/>
      <c r="C112" s="69"/>
      <c r="D112" s="69"/>
      <c r="E112" s="69"/>
      <c r="F112" s="69"/>
      <c r="G112" s="69"/>
      <c r="H112" s="69"/>
      <c r="I112" s="69"/>
      <c r="J112" s="69"/>
    </row>
    <row r="113" spans="1:10" ht="15.75">
      <c r="A113" s="70" t="s">
        <v>34</v>
      </c>
      <c r="B113" s="70"/>
      <c r="C113" s="70"/>
      <c r="D113" s="70"/>
      <c r="E113" s="70"/>
      <c r="F113" s="70"/>
      <c r="G113" s="70"/>
      <c r="H113" s="70"/>
      <c r="I113" s="70"/>
      <c r="J113" s="70"/>
    </row>
    <row r="114" spans="1:10" ht="31.5" customHeight="1">
      <c r="A114" s="68" t="s">
        <v>155</v>
      </c>
      <c r="B114" s="68"/>
      <c r="C114" s="68"/>
      <c r="D114" s="68"/>
      <c r="E114" s="68"/>
      <c r="F114" s="68"/>
      <c r="G114" s="68"/>
      <c r="H114" s="68"/>
      <c r="I114" s="68"/>
      <c r="J114" s="68"/>
    </row>
    <row r="115" spans="1:10" ht="15.75">
      <c r="A115" s="71" t="s">
        <v>27</v>
      </c>
      <c r="B115" s="71"/>
      <c r="C115" s="71"/>
      <c r="D115" s="71"/>
      <c r="E115" s="71"/>
      <c r="F115" s="71"/>
      <c r="G115" s="71"/>
      <c r="H115" s="71"/>
      <c r="I115" s="71"/>
      <c r="J115" s="71"/>
    </row>
    <row r="116" spans="1:10" ht="27" customHeight="1">
      <c r="A116" s="72" t="s">
        <v>28</v>
      </c>
      <c r="B116" s="72"/>
      <c r="C116" s="72"/>
      <c r="D116" s="72"/>
      <c r="E116" s="72"/>
      <c r="F116" s="72"/>
      <c r="G116" s="72"/>
      <c r="H116" s="72"/>
      <c r="I116" s="72"/>
      <c r="J116" s="72"/>
    </row>
    <row r="117" spans="1:10" ht="15">
      <c r="A117" s="10" t="s">
        <v>29</v>
      </c>
      <c r="B117" s="79" t="s">
        <v>80</v>
      </c>
      <c r="C117" s="79"/>
      <c r="D117" s="79"/>
      <c r="E117" s="79"/>
      <c r="F117" s="79"/>
      <c r="G117" s="79"/>
      <c r="H117" s="79"/>
      <c r="I117" s="79"/>
      <c r="J117" s="79"/>
    </row>
    <row r="118" spans="1:12" ht="47.25" customHeight="1">
      <c r="A118" s="10" t="s">
        <v>30</v>
      </c>
      <c r="B118" s="79" t="s">
        <v>73</v>
      </c>
      <c r="C118" s="79"/>
      <c r="D118" s="79"/>
      <c r="E118" s="79"/>
      <c r="F118" s="79"/>
      <c r="G118" s="79"/>
      <c r="H118" s="79"/>
      <c r="I118" s="79"/>
      <c r="J118" s="79"/>
      <c r="L118" s="26"/>
    </row>
    <row r="119" spans="1:10" ht="55.5" customHeight="1">
      <c r="A119" s="10" t="s">
        <v>31</v>
      </c>
      <c r="B119" s="77" t="s">
        <v>143</v>
      </c>
      <c r="C119" s="77"/>
      <c r="D119" s="77"/>
      <c r="E119" s="77"/>
      <c r="F119" s="77"/>
      <c r="G119" s="77"/>
      <c r="H119" s="77"/>
      <c r="I119" s="77"/>
      <c r="J119" s="77"/>
    </row>
    <row r="120" spans="1:10" ht="57" customHeight="1">
      <c r="A120" s="10" t="s">
        <v>32</v>
      </c>
      <c r="B120" s="77" t="s">
        <v>156</v>
      </c>
      <c r="C120" s="77"/>
      <c r="D120" s="77"/>
      <c r="E120" s="77"/>
      <c r="F120" s="77"/>
      <c r="G120" s="77"/>
      <c r="H120" s="77"/>
      <c r="I120" s="77"/>
      <c r="J120" s="77"/>
    </row>
    <row r="121" spans="1:10" ht="15.75">
      <c r="A121" s="69" t="s">
        <v>33</v>
      </c>
      <c r="B121" s="69"/>
      <c r="C121" s="69"/>
      <c r="D121" s="69"/>
      <c r="E121" s="69"/>
      <c r="F121" s="69"/>
      <c r="G121" s="69"/>
      <c r="H121" s="69"/>
      <c r="I121" s="69"/>
      <c r="J121" s="69"/>
    </row>
    <row r="122" spans="1:10" ht="15.75">
      <c r="A122" s="70" t="s">
        <v>34</v>
      </c>
      <c r="B122" s="70"/>
      <c r="C122" s="70"/>
      <c r="D122" s="70"/>
      <c r="E122" s="70"/>
      <c r="F122" s="70"/>
      <c r="G122" s="70"/>
      <c r="H122" s="70"/>
      <c r="I122" s="70"/>
      <c r="J122" s="70"/>
    </row>
    <row r="123" spans="1:10" ht="27" customHeight="1">
      <c r="A123" s="68" t="s">
        <v>131</v>
      </c>
      <c r="B123" s="68"/>
      <c r="C123" s="68"/>
      <c r="D123" s="68"/>
      <c r="E123" s="68"/>
      <c r="F123" s="68"/>
      <c r="G123" s="68"/>
      <c r="H123" s="68"/>
      <c r="I123" s="68"/>
      <c r="J123" s="68"/>
    </row>
    <row r="124" spans="1:10" ht="15.75">
      <c r="A124" s="71" t="s">
        <v>27</v>
      </c>
      <c r="B124" s="71"/>
      <c r="C124" s="71"/>
      <c r="D124" s="71"/>
      <c r="E124" s="71"/>
      <c r="F124" s="71"/>
      <c r="G124" s="71"/>
      <c r="H124" s="71"/>
      <c r="I124" s="71"/>
      <c r="J124" s="71"/>
    </row>
    <row r="125" spans="1:10" ht="38.25" customHeight="1">
      <c r="A125" s="72" t="s">
        <v>28</v>
      </c>
      <c r="B125" s="72"/>
      <c r="C125" s="72"/>
      <c r="D125" s="72"/>
      <c r="E125" s="72"/>
      <c r="F125" s="72"/>
      <c r="G125" s="72"/>
      <c r="H125" s="72"/>
      <c r="I125" s="72"/>
      <c r="J125" s="72"/>
    </row>
    <row r="126" spans="1:10" ht="18.75" customHeight="1">
      <c r="A126" s="10" t="s">
        <v>29</v>
      </c>
      <c r="B126" s="79" t="s">
        <v>94</v>
      </c>
      <c r="C126" s="79"/>
      <c r="D126" s="79"/>
      <c r="E126" s="79"/>
      <c r="F126" s="79"/>
      <c r="G126" s="79"/>
      <c r="H126" s="79"/>
      <c r="I126" s="79"/>
      <c r="J126" s="79"/>
    </row>
    <row r="127" spans="1:12" ht="47.25" customHeight="1">
      <c r="A127" s="10" t="s">
        <v>30</v>
      </c>
      <c r="B127" s="79" t="s">
        <v>69</v>
      </c>
      <c r="C127" s="79"/>
      <c r="D127" s="79"/>
      <c r="E127" s="79"/>
      <c r="F127" s="79"/>
      <c r="G127" s="79"/>
      <c r="H127" s="79"/>
      <c r="I127" s="79"/>
      <c r="J127" s="79"/>
      <c r="L127" s="26"/>
    </row>
    <row r="128" spans="1:10" ht="101.25" customHeight="1">
      <c r="A128" s="10" t="s">
        <v>31</v>
      </c>
      <c r="B128" s="67" t="s">
        <v>157</v>
      </c>
      <c r="C128" s="67"/>
      <c r="D128" s="67"/>
      <c r="E128" s="67"/>
      <c r="F128" s="67"/>
      <c r="G128" s="67"/>
      <c r="H128" s="67"/>
      <c r="I128" s="67"/>
      <c r="J128" s="67"/>
    </row>
    <row r="129" spans="1:10" ht="45" customHeight="1">
      <c r="A129" s="10" t="s">
        <v>32</v>
      </c>
      <c r="B129" s="77" t="s">
        <v>138</v>
      </c>
      <c r="C129" s="77"/>
      <c r="D129" s="77"/>
      <c r="E129" s="77"/>
      <c r="F129" s="77"/>
      <c r="G129" s="77"/>
      <c r="H129" s="77"/>
      <c r="I129" s="77"/>
      <c r="J129" s="77"/>
    </row>
    <row r="130" spans="1:10" ht="15.75">
      <c r="A130" s="69" t="s">
        <v>33</v>
      </c>
      <c r="B130" s="69"/>
      <c r="C130" s="69"/>
      <c r="D130" s="69"/>
      <c r="E130" s="69"/>
      <c r="F130" s="69"/>
      <c r="G130" s="69"/>
      <c r="H130" s="69"/>
      <c r="I130" s="69"/>
      <c r="J130" s="69"/>
    </row>
    <row r="131" spans="1:10" ht="15.75">
      <c r="A131" s="70" t="s">
        <v>34</v>
      </c>
      <c r="B131" s="70"/>
      <c r="C131" s="70"/>
      <c r="D131" s="70"/>
      <c r="E131" s="70"/>
      <c r="F131" s="70"/>
      <c r="G131" s="70"/>
      <c r="H131" s="70"/>
      <c r="I131" s="70"/>
      <c r="J131" s="70"/>
    </row>
    <row r="132" spans="1:10" ht="36.75" customHeight="1">
      <c r="A132" s="67" t="s">
        <v>74</v>
      </c>
      <c r="B132" s="67"/>
      <c r="C132" s="67"/>
      <c r="D132" s="67"/>
      <c r="E132" s="67"/>
      <c r="F132" s="67"/>
      <c r="G132" s="67"/>
      <c r="H132" s="67"/>
      <c r="I132" s="67"/>
      <c r="J132" s="67"/>
    </row>
    <row r="133" spans="1:10" ht="15.75">
      <c r="A133" s="71" t="s">
        <v>27</v>
      </c>
      <c r="B133" s="71"/>
      <c r="C133" s="71"/>
      <c r="D133" s="71"/>
      <c r="E133" s="71"/>
      <c r="F133" s="71"/>
      <c r="G133" s="71"/>
      <c r="H133" s="71"/>
      <c r="I133" s="71"/>
      <c r="J133" s="71"/>
    </row>
    <row r="134" spans="1:10" ht="34.5" customHeight="1">
      <c r="A134" s="72" t="s">
        <v>28</v>
      </c>
      <c r="B134" s="72"/>
      <c r="C134" s="72"/>
      <c r="D134" s="72"/>
      <c r="E134" s="72"/>
      <c r="F134" s="72"/>
      <c r="G134" s="72"/>
      <c r="H134" s="72"/>
      <c r="I134" s="72"/>
      <c r="J134" s="72"/>
    </row>
    <row r="135" spans="1:10" ht="27.75" customHeight="1">
      <c r="A135" s="10" t="s">
        <v>29</v>
      </c>
      <c r="B135" s="79" t="s">
        <v>82</v>
      </c>
      <c r="C135" s="79"/>
      <c r="D135" s="79"/>
      <c r="E135" s="79"/>
      <c r="F135" s="79"/>
      <c r="G135" s="79"/>
      <c r="H135" s="79"/>
      <c r="I135" s="79"/>
      <c r="J135" s="79"/>
    </row>
    <row r="136" spans="1:12" ht="69" customHeight="1">
      <c r="A136" s="10" t="s">
        <v>30</v>
      </c>
      <c r="B136" s="79" t="s">
        <v>93</v>
      </c>
      <c r="C136" s="79"/>
      <c r="D136" s="79"/>
      <c r="E136" s="79"/>
      <c r="F136" s="79"/>
      <c r="G136" s="79"/>
      <c r="H136" s="79"/>
      <c r="I136" s="79"/>
      <c r="J136" s="79"/>
      <c r="L136" s="26"/>
    </row>
    <row r="137" spans="1:10" ht="57" customHeight="1">
      <c r="A137" s="10" t="s">
        <v>31</v>
      </c>
      <c r="B137" s="68" t="s">
        <v>158</v>
      </c>
      <c r="C137" s="68"/>
      <c r="D137" s="68"/>
      <c r="E137" s="68"/>
      <c r="F137" s="68"/>
      <c r="G137" s="68"/>
      <c r="H137" s="68"/>
      <c r="I137" s="68"/>
      <c r="J137" s="68"/>
    </row>
    <row r="138" spans="1:10" ht="46.5" customHeight="1">
      <c r="A138" s="10" t="s">
        <v>32</v>
      </c>
      <c r="B138" s="68" t="s">
        <v>141</v>
      </c>
      <c r="C138" s="68"/>
      <c r="D138" s="68"/>
      <c r="E138" s="68"/>
      <c r="F138" s="68"/>
      <c r="G138" s="68"/>
      <c r="H138" s="68"/>
      <c r="I138" s="68"/>
      <c r="J138" s="68"/>
    </row>
    <row r="139" spans="1:10" ht="15.75">
      <c r="A139" s="69" t="s">
        <v>33</v>
      </c>
      <c r="B139" s="69"/>
      <c r="C139" s="69"/>
      <c r="D139" s="69"/>
      <c r="E139" s="69"/>
      <c r="F139" s="69"/>
      <c r="G139" s="69"/>
      <c r="H139" s="69"/>
      <c r="I139" s="69"/>
      <c r="J139" s="69"/>
    </row>
    <row r="140" spans="1:10" ht="15.75">
      <c r="A140" s="70" t="s">
        <v>34</v>
      </c>
      <c r="B140" s="70"/>
      <c r="C140" s="70"/>
      <c r="D140" s="70"/>
      <c r="E140" s="70"/>
      <c r="F140" s="70"/>
      <c r="G140" s="70"/>
      <c r="H140" s="70"/>
      <c r="I140" s="70"/>
      <c r="J140" s="70"/>
    </row>
    <row r="141" spans="1:10" ht="33.75" customHeight="1">
      <c r="A141" s="67" t="s">
        <v>74</v>
      </c>
      <c r="B141" s="67"/>
      <c r="C141" s="67"/>
      <c r="D141" s="67"/>
      <c r="E141" s="67"/>
      <c r="F141" s="67"/>
      <c r="G141" s="67"/>
      <c r="H141" s="67"/>
      <c r="I141" s="67"/>
      <c r="J141" s="67"/>
    </row>
    <row r="142" spans="1:10" ht="15.75">
      <c r="A142" s="71" t="s">
        <v>27</v>
      </c>
      <c r="B142" s="71"/>
      <c r="C142" s="71"/>
      <c r="D142" s="71"/>
      <c r="E142" s="71"/>
      <c r="F142" s="71"/>
      <c r="G142" s="71"/>
      <c r="H142" s="71"/>
      <c r="I142" s="71"/>
      <c r="J142" s="71"/>
    </row>
    <row r="143" spans="1:10" ht="15.75">
      <c r="A143" s="72" t="s">
        <v>28</v>
      </c>
      <c r="B143" s="72"/>
      <c r="C143" s="72"/>
      <c r="D143" s="72"/>
      <c r="E143" s="72"/>
      <c r="F143" s="72"/>
      <c r="G143" s="72"/>
      <c r="H143" s="72"/>
      <c r="I143" s="72"/>
      <c r="J143" s="72"/>
    </row>
    <row r="144" spans="1:10" ht="21.75" customHeight="1">
      <c r="A144" s="10" t="s">
        <v>29</v>
      </c>
      <c r="B144" s="79" t="s">
        <v>81</v>
      </c>
      <c r="C144" s="79"/>
      <c r="D144" s="79"/>
      <c r="E144" s="79"/>
      <c r="F144" s="79"/>
      <c r="G144" s="79"/>
      <c r="H144" s="79"/>
      <c r="I144" s="79"/>
      <c r="J144" s="79"/>
    </row>
    <row r="145" spans="1:10" ht="80.25" customHeight="1">
      <c r="A145" s="10" t="s">
        <v>30</v>
      </c>
      <c r="B145" s="79" t="s">
        <v>75</v>
      </c>
      <c r="C145" s="79"/>
      <c r="D145" s="79"/>
      <c r="E145" s="79"/>
      <c r="F145" s="79"/>
      <c r="G145" s="79"/>
      <c r="H145" s="79"/>
      <c r="I145" s="79"/>
      <c r="J145" s="79"/>
    </row>
    <row r="146" spans="1:10" ht="42.75" customHeight="1">
      <c r="A146" s="10" t="s">
        <v>31</v>
      </c>
      <c r="B146" s="68" t="s">
        <v>139</v>
      </c>
      <c r="C146" s="68"/>
      <c r="D146" s="68"/>
      <c r="E146" s="68"/>
      <c r="F146" s="68"/>
      <c r="G146" s="68"/>
      <c r="H146" s="68"/>
      <c r="I146" s="68"/>
      <c r="J146" s="68"/>
    </row>
    <row r="147" spans="1:10" ht="155.25" customHeight="1">
      <c r="A147" s="10" t="s">
        <v>32</v>
      </c>
      <c r="B147" s="68" t="s">
        <v>140</v>
      </c>
      <c r="C147" s="68"/>
      <c r="D147" s="68"/>
      <c r="E147" s="68"/>
      <c r="F147" s="68"/>
      <c r="G147" s="68"/>
      <c r="H147" s="68"/>
      <c r="I147" s="68"/>
      <c r="J147" s="68"/>
    </row>
    <row r="148" spans="1:10" ht="15.75">
      <c r="A148" s="69" t="s">
        <v>33</v>
      </c>
      <c r="B148" s="69"/>
      <c r="C148" s="69"/>
      <c r="D148" s="69"/>
      <c r="E148" s="69"/>
      <c r="F148" s="69"/>
      <c r="G148" s="69"/>
      <c r="H148" s="69"/>
      <c r="I148" s="69"/>
      <c r="J148" s="69"/>
    </row>
    <row r="149" spans="1:10" ht="15.75">
      <c r="A149" s="70" t="s">
        <v>34</v>
      </c>
      <c r="B149" s="70"/>
      <c r="C149" s="70"/>
      <c r="D149" s="70"/>
      <c r="E149" s="70"/>
      <c r="F149" s="70"/>
      <c r="G149" s="70"/>
      <c r="H149" s="70"/>
      <c r="I149" s="70"/>
      <c r="J149" s="70"/>
    </row>
    <row r="150" spans="1:10" ht="22.5" customHeight="1">
      <c r="A150" s="68" t="s">
        <v>74</v>
      </c>
      <c r="B150" s="68"/>
      <c r="C150" s="68"/>
      <c r="D150" s="68"/>
      <c r="E150" s="68"/>
      <c r="F150" s="68"/>
      <c r="G150" s="68"/>
      <c r="H150" s="68"/>
      <c r="I150" s="68"/>
      <c r="J150" s="68"/>
    </row>
    <row r="151" spans="1:10" ht="15.75">
      <c r="A151" s="71" t="s">
        <v>27</v>
      </c>
      <c r="B151" s="71"/>
      <c r="C151" s="71"/>
      <c r="D151" s="71"/>
      <c r="E151" s="71"/>
      <c r="F151" s="71"/>
      <c r="G151" s="71"/>
      <c r="H151" s="71"/>
      <c r="I151" s="71"/>
      <c r="J151" s="71"/>
    </row>
    <row r="152" spans="1:27" s="113" customFormat="1" ht="15.75">
      <c r="A152" s="111"/>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row>
    <row r="153" spans="1:10" ht="29.25" customHeight="1">
      <c r="A153" s="80" t="s">
        <v>13</v>
      </c>
      <c r="B153" s="80"/>
      <c r="C153" s="80"/>
      <c r="D153" s="80"/>
      <c r="E153" s="80"/>
      <c r="F153" s="80"/>
      <c r="G153" s="80"/>
      <c r="H153" s="80"/>
      <c r="I153" s="80"/>
      <c r="J153" s="80"/>
    </row>
    <row r="154" spans="1:10" ht="27" customHeight="1">
      <c r="A154" s="11" t="s">
        <v>14</v>
      </c>
      <c r="B154" s="79" t="s">
        <v>64</v>
      </c>
      <c r="C154" s="79"/>
      <c r="D154" s="79"/>
      <c r="E154" s="79"/>
      <c r="F154" s="79"/>
      <c r="G154" s="79"/>
      <c r="H154" s="79"/>
      <c r="I154" s="79"/>
      <c r="J154" s="79"/>
    </row>
    <row r="155" spans="1:10" ht="64.5" customHeight="1">
      <c r="A155" s="12" t="s">
        <v>15</v>
      </c>
      <c r="B155" s="67" t="s">
        <v>65</v>
      </c>
      <c r="C155" s="67"/>
      <c r="D155" s="67"/>
      <c r="E155" s="67"/>
      <c r="F155" s="67"/>
      <c r="G155" s="67"/>
      <c r="H155" s="67"/>
      <c r="I155" s="67"/>
      <c r="J155" s="67"/>
    </row>
    <row r="156" spans="1:10" ht="22.5" customHeight="1">
      <c r="A156" s="12" t="s">
        <v>16</v>
      </c>
      <c r="B156" s="67" t="s">
        <v>66</v>
      </c>
      <c r="C156" s="67"/>
      <c r="D156" s="67"/>
      <c r="E156" s="67"/>
      <c r="F156" s="67"/>
      <c r="G156" s="67"/>
      <c r="H156" s="67"/>
      <c r="I156" s="67"/>
      <c r="J156" s="67"/>
    </row>
    <row r="157" spans="1:10" ht="36" customHeight="1">
      <c r="A157" s="4" t="s">
        <v>37</v>
      </c>
      <c r="B157" s="77" t="s">
        <v>130</v>
      </c>
      <c r="C157" s="77"/>
      <c r="D157" s="77"/>
      <c r="E157" s="77"/>
      <c r="F157" s="77"/>
      <c r="G157" s="77"/>
      <c r="H157" s="77"/>
      <c r="I157" s="77"/>
      <c r="J157" s="77"/>
    </row>
    <row r="158" spans="1:10" ht="15.75">
      <c r="A158" s="69" t="s">
        <v>17</v>
      </c>
      <c r="B158" s="69"/>
      <c r="C158" s="69"/>
      <c r="D158" s="69"/>
      <c r="E158" s="69"/>
      <c r="F158" s="69"/>
      <c r="G158" s="69"/>
      <c r="H158" s="69"/>
      <c r="I158" s="69"/>
      <c r="J158" s="69"/>
    </row>
    <row r="159" spans="1:10" ht="20.25" customHeight="1">
      <c r="A159" s="72" t="s">
        <v>18</v>
      </c>
      <c r="B159" s="72"/>
      <c r="C159" s="72"/>
      <c r="D159" s="72"/>
      <c r="E159" s="72"/>
      <c r="F159" s="72"/>
      <c r="G159" s="72"/>
      <c r="H159" s="72"/>
      <c r="I159" s="72"/>
      <c r="J159" s="72"/>
    </row>
    <row r="160" spans="1:10" ht="15">
      <c r="A160" s="78" t="s">
        <v>19</v>
      </c>
      <c r="B160" s="78"/>
      <c r="C160" s="78" t="s">
        <v>20</v>
      </c>
      <c r="D160" s="78"/>
      <c r="E160" s="78"/>
      <c r="F160" s="78" t="s">
        <v>21</v>
      </c>
      <c r="G160" s="78"/>
      <c r="H160" s="78"/>
      <c r="I160" s="78" t="s">
        <v>22</v>
      </c>
      <c r="J160" s="78"/>
    </row>
    <row r="161" spans="1:10" ht="15">
      <c r="A161" s="75">
        <v>241240039</v>
      </c>
      <c r="B161" s="75"/>
      <c r="C161" s="75">
        <v>252451582.84</v>
      </c>
      <c r="D161" s="75"/>
      <c r="E161" s="75"/>
      <c r="F161" s="75">
        <v>28733722.23</v>
      </c>
      <c r="G161" s="75"/>
      <c r="H161" s="75"/>
      <c r="I161" s="76">
        <f>+F161/C161</f>
        <v>0.11381874459551715</v>
      </c>
      <c r="J161" s="76"/>
    </row>
    <row r="162" spans="1:10" ht="15.75">
      <c r="A162" s="72" t="s">
        <v>23</v>
      </c>
      <c r="B162" s="72"/>
      <c r="C162" s="72"/>
      <c r="D162" s="72"/>
      <c r="E162" s="72"/>
      <c r="F162" s="72"/>
      <c r="G162" s="72"/>
      <c r="H162" s="72"/>
      <c r="I162" s="72"/>
      <c r="J162" s="72"/>
    </row>
    <row r="163" spans="1:10" ht="15">
      <c r="A163" s="58"/>
      <c r="B163" s="58"/>
      <c r="C163" s="73" t="s">
        <v>48</v>
      </c>
      <c r="D163" s="74"/>
      <c r="E163" s="73" t="s">
        <v>46</v>
      </c>
      <c r="F163" s="74"/>
      <c r="G163" s="73" t="s">
        <v>47</v>
      </c>
      <c r="H163" s="73"/>
      <c r="I163" s="73" t="s">
        <v>24</v>
      </c>
      <c r="J163" s="74"/>
    </row>
    <row r="164" spans="1:12" ht="38.25">
      <c r="A164" s="17" t="s">
        <v>25</v>
      </c>
      <c r="B164" s="17" t="s">
        <v>26</v>
      </c>
      <c r="C164" s="17" t="s">
        <v>38</v>
      </c>
      <c r="D164" s="17" t="s">
        <v>39</v>
      </c>
      <c r="E164" s="17" t="s">
        <v>40</v>
      </c>
      <c r="F164" s="17" t="s">
        <v>41</v>
      </c>
      <c r="G164" s="17" t="s">
        <v>42</v>
      </c>
      <c r="H164" s="17" t="s">
        <v>43</v>
      </c>
      <c r="I164" s="17" t="s">
        <v>44</v>
      </c>
      <c r="J164" s="17" t="s">
        <v>45</v>
      </c>
      <c r="L164" s="57"/>
    </row>
    <row r="165" spans="1:12" ht="45.75" customHeight="1">
      <c r="A165" s="34" t="s">
        <v>98</v>
      </c>
      <c r="B165" s="33" t="s">
        <v>99</v>
      </c>
      <c r="C165" s="45">
        <v>3740</v>
      </c>
      <c r="D165" s="46">
        <v>12204509</v>
      </c>
      <c r="E165" s="43">
        <v>150</v>
      </c>
      <c r="F165" s="50">
        <v>3051127</v>
      </c>
      <c r="G165" s="47">
        <v>879</v>
      </c>
      <c r="H165" s="50">
        <v>2002076.32</v>
      </c>
      <c r="I165" s="48">
        <f>+#REF!/#REF!</f>
        <v>5.86</v>
      </c>
      <c r="J165" s="49">
        <f>+#REF!/#REF!</f>
        <v>0.6561760031621103</v>
      </c>
      <c r="L165" s="59"/>
    </row>
    <row r="166" spans="1:12" ht="40.5" customHeight="1">
      <c r="A166" s="34" t="s">
        <v>97</v>
      </c>
      <c r="B166" s="33" t="s">
        <v>100</v>
      </c>
      <c r="C166" s="45">
        <v>5550</v>
      </c>
      <c r="D166" s="46">
        <v>33443407</v>
      </c>
      <c r="E166" s="43">
        <v>888</v>
      </c>
      <c r="F166" s="50">
        <v>8360851</v>
      </c>
      <c r="G166" s="47">
        <v>456</v>
      </c>
      <c r="H166" s="50">
        <v>3178299.2</v>
      </c>
      <c r="I166" s="48">
        <f>+#REF!/#REF!</f>
        <v>0.5135135135135135</v>
      </c>
      <c r="J166" s="49">
        <f>+#REF!/#REF!</f>
        <v>0.38014063400962417</v>
      </c>
      <c r="L166" s="59"/>
    </row>
    <row r="167" spans="1:12" ht="15.75">
      <c r="A167" s="71" t="s">
        <v>27</v>
      </c>
      <c r="B167" s="71"/>
      <c r="C167" s="71"/>
      <c r="D167" s="71"/>
      <c r="E167" s="71"/>
      <c r="F167" s="71"/>
      <c r="G167" s="71"/>
      <c r="H167" s="71"/>
      <c r="I167" s="71"/>
      <c r="J167" s="71"/>
      <c r="L167" s="61"/>
    </row>
    <row r="168" spans="1:12" ht="15.75">
      <c r="A168" s="72" t="s">
        <v>28</v>
      </c>
      <c r="B168" s="72"/>
      <c r="C168" s="72"/>
      <c r="D168" s="72"/>
      <c r="E168" s="72"/>
      <c r="F168" s="72"/>
      <c r="G168" s="72"/>
      <c r="H168" s="72"/>
      <c r="I168" s="72"/>
      <c r="J168" s="72"/>
      <c r="L168" s="61"/>
    </row>
    <row r="169" spans="1:12" ht="19.5" customHeight="1">
      <c r="A169" s="10" t="s">
        <v>29</v>
      </c>
      <c r="B169" s="79" t="s">
        <v>98</v>
      </c>
      <c r="C169" s="79"/>
      <c r="D169" s="79"/>
      <c r="E169" s="79"/>
      <c r="F169" s="79"/>
      <c r="G169" s="79"/>
      <c r="H169" s="79"/>
      <c r="I169" s="79"/>
      <c r="J169" s="79"/>
      <c r="L169" s="62"/>
    </row>
    <row r="170" spans="1:14" ht="46.5" customHeight="1">
      <c r="A170" s="10" t="s">
        <v>30</v>
      </c>
      <c r="B170" s="79" t="s">
        <v>63</v>
      </c>
      <c r="C170" s="79"/>
      <c r="D170" s="79"/>
      <c r="E170" s="79"/>
      <c r="F170" s="79"/>
      <c r="G170" s="79"/>
      <c r="H170" s="79"/>
      <c r="I170" s="79"/>
      <c r="J170" s="79"/>
      <c r="L170" s="28"/>
      <c r="N170" s="61"/>
    </row>
    <row r="171" spans="1:14" ht="63" customHeight="1">
      <c r="A171" s="10" t="s">
        <v>31</v>
      </c>
      <c r="B171" s="77" t="s">
        <v>146</v>
      </c>
      <c r="C171" s="77"/>
      <c r="D171" s="77"/>
      <c r="E171" s="77"/>
      <c r="F171" s="77"/>
      <c r="G171" s="77"/>
      <c r="H171" s="77"/>
      <c r="I171" s="77"/>
      <c r="J171" s="77"/>
      <c r="L171" s="62"/>
      <c r="N171" s="63"/>
    </row>
    <row r="172" spans="1:12" ht="153.75" customHeight="1">
      <c r="A172" s="10" t="s">
        <v>32</v>
      </c>
      <c r="B172" s="79" t="s">
        <v>159</v>
      </c>
      <c r="C172" s="79"/>
      <c r="D172" s="79"/>
      <c r="E172" s="79"/>
      <c r="F172" s="79"/>
      <c r="G172" s="79"/>
      <c r="H172" s="79"/>
      <c r="I172" s="79"/>
      <c r="J172" s="79"/>
      <c r="L172" s="61"/>
    </row>
    <row r="173" spans="1:12" ht="15.75">
      <c r="A173" s="69" t="s">
        <v>33</v>
      </c>
      <c r="B173" s="69"/>
      <c r="C173" s="69"/>
      <c r="D173" s="69"/>
      <c r="E173" s="69"/>
      <c r="F173" s="69"/>
      <c r="G173" s="69"/>
      <c r="H173" s="69"/>
      <c r="I173" s="69"/>
      <c r="J173" s="69"/>
      <c r="L173" s="61"/>
    </row>
    <row r="174" spans="1:12" ht="15.75">
      <c r="A174" s="70" t="s">
        <v>34</v>
      </c>
      <c r="B174" s="70"/>
      <c r="C174" s="70"/>
      <c r="D174" s="70"/>
      <c r="E174" s="70"/>
      <c r="F174" s="70"/>
      <c r="G174" s="70"/>
      <c r="H174" s="70"/>
      <c r="I174" s="70"/>
      <c r="J174" s="70"/>
      <c r="L174" s="61"/>
    </row>
    <row r="175" spans="1:12" ht="32.25" customHeight="1">
      <c r="A175" s="67" t="s">
        <v>74</v>
      </c>
      <c r="B175" s="67"/>
      <c r="C175" s="67"/>
      <c r="D175" s="67"/>
      <c r="E175" s="67"/>
      <c r="F175" s="67"/>
      <c r="G175" s="67"/>
      <c r="H175" s="67"/>
      <c r="I175" s="67"/>
      <c r="J175" s="67"/>
      <c r="L175" s="61"/>
    </row>
    <row r="176" spans="1:10" ht="31.5" customHeight="1">
      <c r="A176" s="71" t="s">
        <v>27</v>
      </c>
      <c r="B176" s="71"/>
      <c r="C176" s="71"/>
      <c r="D176" s="71"/>
      <c r="E176" s="71"/>
      <c r="F176" s="71"/>
      <c r="G176" s="71"/>
      <c r="H176" s="71"/>
      <c r="I176" s="71"/>
      <c r="J176" s="71"/>
    </row>
    <row r="177" spans="1:10" ht="21" customHeight="1">
      <c r="A177" s="72" t="s">
        <v>28</v>
      </c>
      <c r="B177" s="72"/>
      <c r="C177" s="72"/>
      <c r="D177" s="72"/>
      <c r="E177" s="72"/>
      <c r="F177" s="72"/>
      <c r="G177" s="72"/>
      <c r="H177" s="72"/>
      <c r="I177" s="72"/>
      <c r="J177" s="72"/>
    </row>
    <row r="178" spans="1:10" ht="24.75" customHeight="1">
      <c r="A178" s="10" t="s">
        <v>29</v>
      </c>
      <c r="B178" s="79" t="s">
        <v>97</v>
      </c>
      <c r="C178" s="79"/>
      <c r="D178" s="79"/>
      <c r="E178" s="79"/>
      <c r="F178" s="79"/>
      <c r="G178" s="79"/>
      <c r="H178" s="79"/>
      <c r="I178" s="79"/>
      <c r="J178" s="79"/>
    </row>
    <row r="179" spans="1:12" ht="42" customHeight="1">
      <c r="A179" s="10" t="s">
        <v>30</v>
      </c>
      <c r="B179" s="79" t="s">
        <v>62</v>
      </c>
      <c r="C179" s="79"/>
      <c r="D179" s="79"/>
      <c r="E179" s="79"/>
      <c r="F179" s="79"/>
      <c r="G179" s="79"/>
      <c r="H179" s="79"/>
      <c r="I179" s="79"/>
      <c r="J179" s="79"/>
      <c r="L179" s="26"/>
    </row>
    <row r="180" spans="1:10" ht="55.5" customHeight="1">
      <c r="A180" s="10" t="s">
        <v>31</v>
      </c>
      <c r="B180" s="77" t="s">
        <v>147</v>
      </c>
      <c r="C180" s="77"/>
      <c r="D180" s="77"/>
      <c r="E180" s="77"/>
      <c r="F180" s="77"/>
      <c r="G180" s="77"/>
      <c r="H180" s="77"/>
      <c r="I180" s="77"/>
      <c r="J180" s="77"/>
    </row>
    <row r="181" spans="1:10" ht="92.25" customHeight="1">
      <c r="A181" s="10" t="s">
        <v>32</v>
      </c>
      <c r="B181" s="77" t="s">
        <v>160</v>
      </c>
      <c r="C181" s="77"/>
      <c r="D181" s="77"/>
      <c r="E181" s="77"/>
      <c r="F181" s="77"/>
      <c r="G181" s="77"/>
      <c r="H181" s="77"/>
      <c r="I181" s="77"/>
      <c r="J181" s="77"/>
    </row>
    <row r="182" spans="1:10" ht="17.25" customHeight="1">
      <c r="A182" s="69" t="s">
        <v>33</v>
      </c>
      <c r="B182" s="69"/>
      <c r="C182" s="69"/>
      <c r="D182" s="69"/>
      <c r="E182" s="69"/>
      <c r="F182" s="69"/>
      <c r="G182" s="69"/>
      <c r="H182" s="69"/>
      <c r="I182" s="69"/>
      <c r="J182" s="69"/>
    </row>
    <row r="183" spans="1:10" ht="18" customHeight="1">
      <c r="A183" s="70" t="s">
        <v>34</v>
      </c>
      <c r="B183" s="70"/>
      <c r="C183" s="70"/>
      <c r="D183" s="70"/>
      <c r="E183" s="70"/>
      <c r="F183" s="70"/>
      <c r="G183" s="70"/>
      <c r="H183" s="70"/>
      <c r="I183" s="70"/>
      <c r="J183" s="70"/>
    </row>
    <row r="184" spans="1:10" ht="29.25" customHeight="1">
      <c r="A184" s="68" t="s">
        <v>132</v>
      </c>
      <c r="B184" s="68"/>
      <c r="C184" s="68"/>
      <c r="D184" s="68"/>
      <c r="E184" s="68"/>
      <c r="F184" s="68"/>
      <c r="G184" s="68"/>
      <c r="H184" s="68"/>
      <c r="I184" s="68"/>
      <c r="J184" s="68"/>
    </row>
    <row r="185" spans="1:10" ht="38.25" customHeight="1">
      <c r="A185" s="80" t="s">
        <v>13</v>
      </c>
      <c r="B185" s="80"/>
      <c r="C185" s="80"/>
      <c r="D185" s="80"/>
      <c r="E185" s="80"/>
      <c r="F185" s="80"/>
      <c r="G185" s="80"/>
      <c r="H185" s="80"/>
      <c r="I185" s="80"/>
      <c r="J185" s="80"/>
    </row>
    <row r="186" spans="1:10" ht="23.25" customHeight="1">
      <c r="A186" s="21" t="s">
        <v>14</v>
      </c>
      <c r="B186" s="101" t="s">
        <v>121</v>
      </c>
      <c r="C186" s="101"/>
      <c r="D186" s="101"/>
      <c r="E186" s="101"/>
      <c r="F186" s="101"/>
      <c r="G186" s="101"/>
      <c r="H186" s="101"/>
      <c r="I186" s="101"/>
      <c r="J186" s="101"/>
    </row>
    <row r="187" spans="1:10" ht="52.5" customHeight="1">
      <c r="A187" s="22" t="s">
        <v>15</v>
      </c>
      <c r="B187" s="101" t="s">
        <v>126</v>
      </c>
      <c r="C187" s="101"/>
      <c r="D187" s="101"/>
      <c r="E187" s="101"/>
      <c r="F187" s="101"/>
      <c r="G187" s="101"/>
      <c r="H187" s="101"/>
      <c r="I187" s="101"/>
      <c r="J187" s="101"/>
    </row>
    <row r="188" spans="1:10" ht="21" customHeight="1">
      <c r="A188" s="22" t="s">
        <v>16</v>
      </c>
      <c r="B188" s="101" t="s">
        <v>128</v>
      </c>
      <c r="C188" s="101"/>
      <c r="D188" s="101"/>
      <c r="E188" s="101"/>
      <c r="F188" s="101"/>
      <c r="G188" s="101"/>
      <c r="H188" s="101"/>
      <c r="I188" s="101"/>
      <c r="J188" s="101"/>
    </row>
    <row r="189" spans="1:10" ht="24.75" customHeight="1">
      <c r="A189" s="23" t="s">
        <v>37</v>
      </c>
      <c r="B189" s="102" t="s">
        <v>127</v>
      </c>
      <c r="C189" s="102"/>
      <c r="D189" s="102"/>
      <c r="E189" s="102"/>
      <c r="F189" s="102"/>
      <c r="G189" s="102"/>
      <c r="H189" s="102"/>
      <c r="I189" s="102"/>
      <c r="J189" s="102"/>
    </row>
    <row r="190" spans="1:10" ht="27" customHeight="1">
      <c r="A190" s="69" t="s">
        <v>17</v>
      </c>
      <c r="B190" s="69"/>
      <c r="C190" s="69"/>
      <c r="D190" s="69"/>
      <c r="E190" s="69"/>
      <c r="F190" s="69"/>
      <c r="G190" s="69"/>
      <c r="H190" s="69"/>
      <c r="I190" s="69"/>
      <c r="J190" s="69"/>
    </row>
    <row r="191" spans="1:10" ht="19.5" customHeight="1">
      <c r="A191" s="72" t="s">
        <v>18</v>
      </c>
      <c r="B191" s="72"/>
      <c r="C191" s="72"/>
      <c r="D191" s="72"/>
      <c r="E191" s="72"/>
      <c r="F191" s="72"/>
      <c r="G191" s="72"/>
      <c r="H191" s="72"/>
      <c r="I191" s="72"/>
      <c r="J191" s="72"/>
    </row>
    <row r="192" spans="1:10" ht="38.25" customHeight="1">
      <c r="A192" s="103" t="s">
        <v>19</v>
      </c>
      <c r="B192" s="103"/>
      <c r="C192" s="103" t="s">
        <v>20</v>
      </c>
      <c r="D192" s="103"/>
      <c r="E192" s="103"/>
      <c r="F192" s="103" t="s">
        <v>21</v>
      </c>
      <c r="G192" s="103"/>
      <c r="H192" s="103"/>
      <c r="I192" s="103" t="s">
        <v>22</v>
      </c>
      <c r="J192" s="103"/>
    </row>
    <row r="193" spans="1:12" ht="25.5" customHeight="1">
      <c r="A193" s="107">
        <v>50000000</v>
      </c>
      <c r="B193" s="107"/>
      <c r="C193" s="107">
        <v>47478000</v>
      </c>
      <c r="D193" s="107"/>
      <c r="E193" s="107"/>
      <c r="F193" s="107">
        <v>5443886.25</v>
      </c>
      <c r="G193" s="107"/>
      <c r="H193" s="107"/>
      <c r="I193" s="108">
        <f>+F193/C193</f>
        <v>0.11466123783647163</v>
      </c>
      <c r="J193" s="108"/>
      <c r="L193" s="57"/>
    </row>
    <row r="194" spans="1:10" ht="21.75" customHeight="1">
      <c r="A194" s="72" t="s">
        <v>23</v>
      </c>
      <c r="B194" s="72"/>
      <c r="C194" s="72"/>
      <c r="D194" s="72"/>
      <c r="E194" s="72"/>
      <c r="F194" s="72"/>
      <c r="G194" s="72"/>
      <c r="H194" s="72"/>
      <c r="I194" s="72"/>
      <c r="J194" s="72"/>
    </row>
    <row r="195" spans="1:10" ht="25.5" customHeight="1">
      <c r="A195" s="24"/>
      <c r="B195" s="24"/>
      <c r="C195" s="109" t="s">
        <v>48</v>
      </c>
      <c r="D195" s="110"/>
      <c r="E195" s="109" t="s">
        <v>46</v>
      </c>
      <c r="F195" s="110"/>
      <c r="G195" s="109" t="s">
        <v>47</v>
      </c>
      <c r="H195" s="109"/>
      <c r="I195" s="109" t="s">
        <v>24</v>
      </c>
      <c r="J195" s="110"/>
    </row>
    <row r="196" spans="1:10" ht="51.75" customHeight="1">
      <c r="A196" s="54" t="s">
        <v>25</v>
      </c>
      <c r="B196" s="54" t="s">
        <v>26</v>
      </c>
      <c r="C196" s="54" t="s">
        <v>38</v>
      </c>
      <c r="D196" s="54" t="s">
        <v>39</v>
      </c>
      <c r="E196" s="54" t="s">
        <v>40</v>
      </c>
      <c r="F196" s="54" t="s">
        <v>41</v>
      </c>
      <c r="G196" s="54" t="s">
        <v>42</v>
      </c>
      <c r="H196" s="54" t="s">
        <v>43</v>
      </c>
      <c r="I196" s="54" t="s">
        <v>44</v>
      </c>
      <c r="J196" s="54" t="s">
        <v>45</v>
      </c>
    </row>
    <row r="197" spans="1:12" ht="74.25" customHeight="1">
      <c r="A197" s="34" t="s">
        <v>123</v>
      </c>
      <c r="B197" s="33" t="s">
        <v>122</v>
      </c>
      <c r="C197" s="45">
        <v>10</v>
      </c>
      <c r="D197" s="46">
        <v>50000000</v>
      </c>
      <c r="E197" s="41">
        <v>3</v>
      </c>
      <c r="F197" s="51">
        <v>12500000</v>
      </c>
      <c r="G197" s="47">
        <v>4</v>
      </c>
      <c r="H197" s="50">
        <v>5443886.25</v>
      </c>
      <c r="I197" s="48">
        <f>+#REF!/#REF!</f>
        <v>1.3333333333333333</v>
      </c>
      <c r="J197" s="49">
        <f>+#REF!/#REF!</f>
        <v>0.4355109</v>
      </c>
      <c r="L197" s="59"/>
    </row>
    <row r="198" spans="1:10" ht="26.25" customHeight="1">
      <c r="A198" s="71" t="s">
        <v>27</v>
      </c>
      <c r="B198" s="71"/>
      <c r="C198" s="71"/>
      <c r="D198" s="71"/>
      <c r="E198" s="71"/>
      <c r="F198" s="71"/>
      <c r="G198" s="71"/>
      <c r="H198" s="71"/>
      <c r="I198" s="71"/>
      <c r="J198" s="71"/>
    </row>
    <row r="199" spans="1:10" ht="24" customHeight="1">
      <c r="A199" s="72" t="s">
        <v>28</v>
      </c>
      <c r="B199" s="72"/>
      <c r="C199" s="72"/>
      <c r="D199" s="72"/>
      <c r="E199" s="72"/>
      <c r="F199" s="72"/>
      <c r="G199" s="72"/>
      <c r="H199" s="72"/>
      <c r="I199" s="72"/>
      <c r="J199" s="72"/>
    </row>
    <row r="200" spans="1:10" ht="23.25" customHeight="1">
      <c r="A200" s="25" t="s">
        <v>29</v>
      </c>
      <c r="B200" s="101" t="s">
        <v>125</v>
      </c>
      <c r="C200" s="101"/>
      <c r="D200" s="101"/>
      <c r="E200" s="101"/>
      <c r="F200" s="101"/>
      <c r="G200" s="101"/>
      <c r="H200" s="101"/>
      <c r="I200" s="101"/>
      <c r="J200" s="101"/>
    </row>
    <row r="201" spans="1:10" ht="52.5" customHeight="1">
      <c r="A201" s="25" t="s">
        <v>30</v>
      </c>
      <c r="B201" s="101" t="s">
        <v>124</v>
      </c>
      <c r="C201" s="101"/>
      <c r="D201" s="101"/>
      <c r="E201" s="101"/>
      <c r="F201" s="101"/>
      <c r="G201" s="101"/>
      <c r="H201" s="101"/>
      <c r="I201" s="101"/>
      <c r="J201" s="101"/>
    </row>
    <row r="202" spans="1:10" ht="78.75" customHeight="1">
      <c r="A202" s="25" t="s">
        <v>31</v>
      </c>
      <c r="B202" s="102" t="s">
        <v>148</v>
      </c>
      <c r="C202" s="102"/>
      <c r="D202" s="102"/>
      <c r="E202" s="102"/>
      <c r="F202" s="102"/>
      <c r="G202" s="102"/>
      <c r="H202" s="102"/>
      <c r="I202" s="102"/>
      <c r="J202" s="102"/>
    </row>
    <row r="203" spans="1:10" ht="108" customHeight="1">
      <c r="A203" s="25" t="s">
        <v>32</v>
      </c>
      <c r="B203" s="102" t="s">
        <v>161</v>
      </c>
      <c r="C203" s="102"/>
      <c r="D203" s="102"/>
      <c r="E203" s="102"/>
      <c r="F203" s="102"/>
      <c r="G203" s="102"/>
      <c r="H203" s="102"/>
      <c r="I203" s="102"/>
      <c r="J203" s="102"/>
    </row>
    <row r="204" spans="1:10" ht="25.5" customHeight="1">
      <c r="A204" s="69" t="s">
        <v>120</v>
      </c>
      <c r="B204" s="69"/>
      <c r="C204" s="69"/>
      <c r="D204" s="69"/>
      <c r="E204" s="69"/>
      <c r="F204" s="69"/>
      <c r="G204" s="69"/>
      <c r="H204" s="69"/>
      <c r="I204" s="69"/>
      <c r="J204" s="69"/>
    </row>
    <row r="205" spans="1:10" ht="21.75" customHeight="1">
      <c r="A205" s="70" t="s">
        <v>34</v>
      </c>
      <c r="B205" s="70"/>
      <c r="C205" s="70"/>
      <c r="D205" s="70"/>
      <c r="E205" s="70"/>
      <c r="F205" s="70"/>
      <c r="G205" s="70"/>
      <c r="H205" s="70"/>
      <c r="I205" s="70"/>
      <c r="J205" s="70"/>
    </row>
    <row r="206" spans="1:10" ht="27.75" customHeight="1">
      <c r="A206" s="106" t="s">
        <v>74</v>
      </c>
      <c r="B206" s="106"/>
      <c r="C206" s="106"/>
      <c r="D206" s="106"/>
      <c r="E206" s="106"/>
      <c r="F206" s="106"/>
      <c r="G206" s="106"/>
      <c r="H206" s="106"/>
      <c r="I206" s="106"/>
      <c r="J206" s="106"/>
    </row>
    <row r="207" spans="1:10" ht="18.75" customHeight="1">
      <c r="A207" s="104"/>
      <c r="B207" s="104"/>
      <c r="C207" s="104"/>
      <c r="D207" s="104"/>
      <c r="E207" s="104"/>
      <c r="F207" s="104"/>
      <c r="G207" s="104"/>
      <c r="H207" s="104"/>
      <c r="I207" s="104"/>
      <c r="J207" s="104"/>
    </row>
    <row r="209" ht="18" customHeight="1"/>
    <row r="210" spans="1:27" ht="15">
      <c r="A210" s="93" t="s">
        <v>102</v>
      </c>
      <c r="B210" s="93"/>
      <c r="C210" s="93"/>
      <c r="D210" s="93"/>
      <c r="E210" s="93"/>
      <c r="F210" s="93"/>
      <c r="G210" s="93"/>
      <c r="H210" s="93"/>
      <c r="I210" s="93"/>
      <c r="J210" s="93"/>
      <c r="K210" s="9"/>
      <c r="L210" s="9"/>
      <c r="M210" s="9"/>
      <c r="N210" s="9"/>
      <c r="O210" s="9"/>
      <c r="P210" s="9"/>
      <c r="Q210" s="9"/>
      <c r="R210" s="9"/>
      <c r="S210" s="9"/>
      <c r="T210" s="9"/>
      <c r="U210" s="9"/>
      <c r="V210" s="9"/>
      <c r="W210" s="9"/>
      <c r="X210" s="9"/>
      <c r="Y210" s="9"/>
      <c r="Z210" s="8"/>
      <c r="AA210" s="8"/>
    </row>
    <row r="211" spans="1:27" ht="1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5">
      <c r="A212" s="93" t="s">
        <v>103</v>
      </c>
      <c r="B212" s="93"/>
      <c r="C212" s="9"/>
      <c r="D212" s="9"/>
      <c r="E212" s="9"/>
      <c r="F212" s="93" t="s">
        <v>104</v>
      </c>
      <c r="G212" s="93"/>
      <c r="H212" s="93"/>
      <c r="I212" s="93"/>
      <c r="J212" s="93"/>
      <c r="K212" s="8"/>
      <c r="L212" s="8"/>
      <c r="M212" s="8"/>
      <c r="N212" s="8"/>
      <c r="O212" s="8"/>
      <c r="P212" s="8"/>
      <c r="Q212" s="8"/>
      <c r="S212" s="9"/>
      <c r="T212" s="9"/>
      <c r="U212" s="9"/>
      <c r="V212" s="9"/>
      <c r="W212" s="9"/>
      <c r="X212" s="9"/>
      <c r="Y212" s="9"/>
      <c r="Z212" s="9"/>
      <c r="AA212" s="9"/>
    </row>
    <row r="213" spans="1:27" ht="15">
      <c r="A213" s="92" t="s">
        <v>105</v>
      </c>
      <c r="B213" s="92"/>
      <c r="C213" s="8"/>
      <c r="D213" s="8"/>
      <c r="E213" s="8"/>
      <c r="F213" s="92" t="s">
        <v>106</v>
      </c>
      <c r="G213" s="92"/>
      <c r="H213" s="92"/>
      <c r="I213" s="92"/>
      <c r="J213" s="92"/>
      <c r="K213" s="8"/>
      <c r="L213" s="8"/>
      <c r="M213" s="8"/>
      <c r="N213" s="8"/>
      <c r="O213" s="8"/>
      <c r="P213" s="8"/>
      <c r="Q213" s="8"/>
      <c r="S213" s="8"/>
      <c r="T213" s="8"/>
      <c r="U213" s="8"/>
      <c r="V213" s="8"/>
      <c r="W213" s="8"/>
      <c r="X213" s="8"/>
      <c r="Y213" s="8"/>
      <c r="Z213" s="8"/>
      <c r="AA213" s="8"/>
    </row>
    <row r="214" spans="1:27" ht="1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5">
      <c r="A216" s="93" t="s">
        <v>107</v>
      </c>
      <c r="B216" s="93"/>
      <c r="C216" s="93"/>
      <c r="D216" s="93"/>
      <c r="E216" s="93"/>
      <c r="F216" s="93"/>
      <c r="G216" s="93"/>
      <c r="H216" s="93"/>
      <c r="I216" s="93"/>
      <c r="J216" s="93"/>
      <c r="K216" s="8"/>
      <c r="L216" s="8"/>
      <c r="M216" s="8"/>
      <c r="N216" s="8"/>
      <c r="O216" s="93"/>
      <c r="P216" s="93"/>
      <c r="Q216" s="93"/>
      <c r="R216" s="93"/>
      <c r="S216" s="93"/>
      <c r="T216" s="93"/>
      <c r="U216" s="93"/>
      <c r="V216" s="93"/>
      <c r="W216" s="8"/>
      <c r="X216" s="8"/>
      <c r="Y216" s="8"/>
      <c r="Z216" s="8"/>
      <c r="AA216" s="8"/>
    </row>
    <row r="217" spans="1:27" ht="15">
      <c r="A217" s="92" t="s">
        <v>108</v>
      </c>
      <c r="B217" s="92"/>
      <c r="C217" s="92"/>
      <c r="D217" s="92"/>
      <c r="E217" s="92"/>
      <c r="F217" s="92"/>
      <c r="G217" s="92"/>
      <c r="H217" s="92"/>
      <c r="I217" s="92"/>
      <c r="J217" s="92"/>
      <c r="K217" s="8"/>
      <c r="L217" s="8"/>
      <c r="M217" s="8"/>
      <c r="N217" s="8"/>
      <c r="O217" s="8"/>
      <c r="P217" s="8"/>
      <c r="Q217" s="8"/>
      <c r="R217" s="8"/>
      <c r="S217" s="8"/>
      <c r="T217" s="8"/>
      <c r="U217" s="8"/>
      <c r="V217" s="8"/>
      <c r="W217" s="8"/>
      <c r="X217" s="8"/>
      <c r="Y217" s="8"/>
      <c r="Z217" s="8"/>
      <c r="AA217" s="8"/>
    </row>
    <row r="218" spans="2:27" ht="15">
      <c r="B218" s="9"/>
      <c r="C218" s="9"/>
      <c r="D218" s="9"/>
      <c r="E218" s="9"/>
      <c r="F218" s="9"/>
      <c r="G218" s="9"/>
      <c r="H218" s="9"/>
      <c r="I218" s="9"/>
      <c r="J218" s="9"/>
      <c r="K218" s="9"/>
      <c r="L218" s="9"/>
      <c r="M218" s="9"/>
      <c r="N218" s="9"/>
      <c r="O218" s="9"/>
      <c r="P218" s="9"/>
      <c r="Q218" s="9"/>
      <c r="R218" s="9"/>
      <c r="S218" s="9"/>
      <c r="T218" s="9"/>
      <c r="U218" s="9"/>
      <c r="V218" s="9"/>
      <c r="W218" s="9"/>
      <c r="X218" s="9"/>
      <c r="Y218" s="9"/>
      <c r="Z218" s="8"/>
      <c r="AA218" s="8"/>
    </row>
    <row r="219" spans="2:27" ht="15">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sheetData>
  <mergeCells count="243">
    <mergeCell ref="A207:J207"/>
    <mergeCell ref="L91:S91"/>
    <mergeCell ref="A198:J198"/>
    <mergeCell ref="A199:J199"/>
    <mergeCell ref="B200:J200"/>
    <mergeCell ref="B201:J201"/>
    <mergeCell ref="B202:J202"/>
    <mergeCell ref="B203:J203"/>
    <mergeCell ref="A204:J204"/>
    <mergeCell ref="A205:J205"/>
    <mergeCell ref="A206:J206"/>
    <mergeCell ref="A193:B193"/>
    <mergeCell ref="C193:E193"/>
    <mergeCell ref="F193:H193"/>
    <mergeCell ref="I193:J193"/>
    <mergeCell ref="A194:J194"/>
    <mergeCell ref="C195:D195"/>
    <mergeCell ref="E195:F195"/>
    <mergeCell ref="G195:H195"/>
    <mergeCell ref="I195:J195"/>
    <mergeCell ref="A152:XFD152"/>
    <mergeCell ref="A185:J185"/>
    <mergeCell ref="B186:J186"/>
    <mergeCell ref="B187:J187"/>
    <mergeCell ref="B188:J188"/>
    <mergeCell ref="B189:J189"/>
    <mergeCell ref="A190:J190"/>
    <mergeCell ref="A191:J191"/>
    <mergeCell ref="A192:B192"/>
    <mergeCell ref="C192:E192"/>
    <mergeCell ref="F192:H192"/>
    <mergeCell ref="I192:J192"/>
    <mergeCell ref="N57:P57"/>
    <mergeCell ref="B82:J82"/>
    <mergeCell ref="B83:J83"/>
    <mergeCell ref="B84:J84"/>
    <mergeCell ref="A85:J85"/>
    <mergeCell ref="A86:J86"/>
    <mergeCell ref="A97:J97"/>
    <mergeCell ref="A98:J98"/>
    <mergeCell ref="B99:J99"/>
    <mergeCell ref="B100:J100"/>
    <mergeCell ref="B101:J101"/>
    <mergeCell ref="B92:J92"/>
    <mergeCell ref="B93:J93"/>
    <mergeCell ref="A94:J94"/>
    <mergeCell ref="A95:J95"/>
    <mergeCell ref="A96:J96"/>
    <mergeCell ref="Q57:S57"/>
    <mergeCell ref="T57:U57"/>
    <mergeCell ref="O216:V216"/>
    <mergeCell ref="A210:J210"/>
    <mergeCell ref="A212:B212"/>
    <mergeCell ref="A213:B213"/>
    <mergeCell ref="A216:J216"/>
    <mergeCell ref="A70:J70"/>
    <mergeCell ref="A71:J71"/>
    <mergeCell ref="A77:J77"/>
    <mergeCell ref="A78:J78"/>
    <mergeCell ref="A79:J79"/>
    <mergeCell ref="A80:J80"/>
    <mergeCell ref="B81:J81"/>
    <mergeCell ref="B72:J72"/>
    <mergeCell ref="B73:J73"/>
    <mergeCell ref="B74:J74"/>
    <mergeCell ref="B75:J75"/>
    <mergeCell ref="A76:J76"/>
    <mergeCell ref="A87:J87"/>
    <mergeCell ref="A88:J88"/>
    <mergeCell ref="A89:J89"/>
    <mergeCell ref="B90:J90"/>
    <mergeCell ref="B91:J91"/>
    <mergeCell ref="A217:J217"/>
    <mergeCell ref="F212:J212"/>
    <mergeCell ref="F213:J213"/>
    <mergeCell ref="B8:J8"/>
    <mergeCell ref="B11:J11"/>
    <mergeCell ref="B12:J12"/>
    <mergeCell ref="A13:J13"/>
    <mergeCell ref="C14:J14"/>
    <mergeCell ref="B45:J45"/>
    <mergeCell ref="A25:B25"/>
    <mergeCell ref="I25:J25"/>
    <mergeCell ref="A26:J26"/>
    <mergeCell ref="C27:D27"/>
    <mergeCell ref="G27:H27"/>
    <mergeCell ref="I27:J27"/>
    <mergeCell ref="C25:E25"/>
    <mergeCell ref="F25:H25"/>
    <mergeCell ref="E27:F27"/>
    <mergeCell ref="B21:J21"/>
    <mergeCell ref="A40:J40"/>
    <mergeCell ref="A41:J41"/>
    <mergeCell ref="B42:J42"/>
    <mergeCell ref="B43:J43"/>
    <mergeCell ref="B44:J44"/>
    <mergeCell ref="M11:V11"/>
    <mergeCell ref="A5:J5"/>
    <mergeCell ref="A6:J6"/>
    <mergeCell ref="A7:J7"/>
    <mergeCell ref="B1:J1"/>
    <mergeCell ref="B2:C2"/>
    <mergeCell ref="D2:H2"/>
    <mergeCell ref="B3:C3"/>
    <mergeCell ref="D3:H3"/>
    <mergeCell ref="A4:J4"/>
    <mergeCell ref="B9:J9"/>
    <mergeCell ref="B10:J10"/>
    <mergeCell ref="A1:A2"/>
    <mergeCell ref="C15:J15"/>
    <mergeCell ref="A31:J31"/>
    <mergeCell ref="A32:J32"/>
    <mergeCell ref="B33:J33"/>
    <mergeCell ref="B34:J34"/>
    <mergeCell ref="B51:J51"/>
    <mergeCell ref="B52:J52"/>
    <mergeCell ref="B53:J53"/>
    <mergeCell ref="A54:J54"/>
    <mergeCell ref="A22:J22"/>
    <mergeCell ref="A23:J23"/>
    <mergeCell ref="A24:B24"/>
    <mergeCell ref="I24:J24"/>
    <mergeCell ref="C24:E24"/>
    <mergeCell ref="F24:H24"/>
    <mergeCell ref="C16:J16"/>
    <mergeCell ref="A17:J17"/>
    <mergeCell ref="B18:J18"/>
    <mergeCell ref="B19:J19"/>
    <mergeCell ref="B20:J20"/>
    <mergeCell ref="A55:J55"/>
    <mergeCell ref="A49:J49"/>
    <mergeCell ref="B50:J50"/>
    <mergeCell ref="A46:J46"/>
    <mergeCell ref="A47:J47"/>
    <mergeCell ref="A48:J48"/>
    <mergeCell ref="A58:J58"/>
    <mergeCell ref="C59:D59"/>
    <mergeCell ref="E59:F59"/>
    <mergeCell ref="G59:H59"/>
    <mergeCell ref="I59:J59"/>
    <mergeCell ref="A56:B56"/>
    <mergeCell ref="C56:E56"/>
    <mergeCell ref="F56:H56"/>
    <mergeCell ref="I56:J56"/>
    <mergeCell ref="A57:B57"/>
    <mergeCell ref="C57:E57"/>
    <mergeCell ref="F57:H57"/>
    <mergeCell ref="I57:J57"/>
    <mergeCell ref="A107:J107"/>
    <mergeCell ref="B108:J108"/>
    <mergeCell ref="B109:J109"/>
    <mergeCell ref="B110:J110"/>
    <mergeCell ref="B111:J111"/>
    <mergeCell ref="B102:J102"/>
    <mergeCell ref="A103:J103"/>
    <mergeCell ref="A104:J104"/>
    <mergeCell ref="A105:J105"/>
    <mergeCell ref="A106:J106"/>
    <mergeCell ref="B118:J118"/>
    <mergeCell ref="B119:J119"/>
    <mergeCell ref="B120:J120"/>
    <mergeCell ref="A121:J121"/>
    <mergeCell ref="A122:J122"/>
    <mergeCell ref="A115:J115"/>
    <mergeCell ref="A116:J116"/>
    <mergeCell ref="B117:J117"/>
    <mergeCell ref="A112:J112"/>
    <mergeCell ref="A113:J113"/>
    <mergeCell ref="A114:J114"/>
    <mergeCell ref="B128:J128"/>
    <mergeCell ref="B129:J129"/>
    <mergeCell ref="A130:J130"/>
    <mergeCell ref="A131:J131"/>
    <mergeCell ref="A132:J132"/>
    <mergeCell ref="A123:J123"/>
    <mergeCell ref="A124:J124"/>
    <mergeCell ref="A125:J125"/>
    <mergeCell ref="B126:J126"/>
    <mergeCell ref="B127:J127"/>
    <mergeCell ref="B138:J138"/>
    <mergeCell ref="A139:J139"/>
    <mergeCell ref="A140:J140"/>
    <mergeCell ref="A141:J141"/>
    <mergeCell ref="A142:J142"/>
    <mergeCell ref="A133:J133"/>
    <mergeCell ref="A134:J134"/>
    <mergeCell ref="B135:J135"/>
    <mergeCell ref="B136:J136"/>
    <mergeCell ref="B137:J137"/>
    <mergeCell ref="A148:J148"/>
    <mergeCell ref="A149:J149"/>
    <mergeCell ref="A150:J150"/>
    <mergeCell ref="A151:J151"/>
    <mergeCell ref="A143:J143"/>
    <mergeCell ref="B144:J144"/>
    <mergeCell ref="B145:J145"/>
    <mergeCell ref="B146:J146"/>
    <mergeCell ref="B147:J147"/>
    <mergeCell ref="I160:J160"/>
    <mergeCell ref="A153:J153"/>
    <mergeCell ref="B154:J154"/>
    <mergeCell ref="B155:J155"/>
    <mergeCell ref="B156:J156"/>
    <mergeCell ref="B169:J169"/>
    <mergeCell ref="B170:J170"/>
    <mergeCell ref="A182:J182"/>
    <mergeCell ref="A183:J183"/>
    <mergeCell ref="A184:J184"/>
    <mergeCell ref="A177:J177"/>
    <mergeCell ref="B178:J178"/>
    <mergeCell ref="B179:J179"/>
    <mergeCell ref="B180:J180"/>
    <mergeCell ref="B181:J181"/>
    <mergeCell ref="A176:J176"/>
    <mergeCell ref="B171:J171"/>
    <mergeCell ref="B172:J172"/>
    <mergeCell ref="A173:J173"/>
    <mergeCell ref="A174:J174"/>
    <mergeCell ref="A175:J175"/>
    <mergeCell ref="L73:T73"/>
    <mergeCell ref="L44:T44"/>
    <mergeCell ref="B35:J35"/>
    <mergeCell ref="B36:J36"/>
    <mergeCell ref="A39:J39"/>
    <mergeCell ref="A37:J37"/>
    <mergeCell ref="A38:J38"/>
    <mergeCell ref="A167:J167"/>
    <mergeCell ref="A168:J168"/>
    <mergeCell ref="C163:D163"/>
    <mergeCell ref="E163:F163"/>
    <mergeCell ref="G163:H163"/>
    <mergeCell ref="I163:J163"/>
    <mergeCell ref="A161:B161"/>
    <mergeCell ref="C161:E161"/>
    <mergeCell ref="F161:H161"/>
    <mergeCell ref="I161:J161"/>
    <mergeCell ref="A162:J162"/>
    <mergeCell ref="B157:J157"/>
    <mergeCell ref="A158:J158"/>
    <mergeCell ref="A159:J159"/>
    <mergeCell ref="A160:B160"/>
    <mergeCell ref="C160:E160"/>
    <mergeCell ref="F160:H160"/>
  </mergeCells>
  <dataValidations count="16" xWindow="160" yWindow="306">
    <dataValidation allowBlank="1" showInputMessage="1" showErrorMessage="1" prompt="Oportunidades de mejora identificadas" sqref="A175:J175 A206:J206 A184:J184 A78:J78 A87:J87 A96:J96 A105:J105 A114:J114 A132:J132 A141:J141 A123:J123 A48 A39:J39 A150:J150 A207"/>
    <dataValidation allowBlank="1" showInputMessage="1" showErrorMessage="1" prompt="De existir desvío, explicar razones." sqref="B172:J172 B203:J203 B45:J45 L73:T73 B102:J102 B111:J111 B120:J120 B129:J129 B138:J138 B147:J147"/>
    <dataValidation allowBlank="1" showInputMessage="1" showErrorMessage="1" prompt="1. Describir lo plasmado en el presupuesto_x000a_2. Describir lo alcanzado en términos financieros y de producción " sqref="B202:J202 B83:J83 B92:J92 B101:J101 B110:J110 B119:J119 B128:J128 B137:J137 B146:J146 B74:J74 L44:T44 B36:J36 B44:J44 B171:J171 B180:J181"/>
    <dataValidation allowBlank="1" showInputMessage="1" showErrorMessage="1" prompt="¿En qué consiste el producto? su objetivo" sqref="B201:J201 B73:J73 B82:J82 B91:J91 B100:J100 B109:J109 B118:J118 B127:J127 B136:J136 B145:J145 B34:J34 B43:J43 B170:J170 B179:J179"/>
    <dataValidation allowBlank="1" showInputMessage="1" showErrorMessage="1" prompt="Nombre del producto" sqref="B200:J200 B72:J72 B81:J81 B90:J90 B99:J99 B108:J108 B117:J117 B126:J126 B135:J135 B144:J144 B33:J33 B42:J42 B169:J169 B178:J178"/>
    <dataValidation allowBlank="1" showInputMessage="1" showErrorMessage="1" prompt="Monto ejecutado en el trimestre" sqref="H164:H166 H196:H197 H28:H30 H60:H69"/>
    <dataValidation allowBlank="1" showInputMessage="1" showErrorMessage="1" prompt="Meta alcanzada en el trimestre" sqref="G164:G166 G196:G197 F69 G28:G30 G60:G69"/>
    <dataValidation allowBlank="1" showInputMessage="1" showErrorMessage="1" prompt="Monto presupuestado para el producto" sqref="D164:D166 E197 F196:F197 D196:D197 E61:E69 E29:E30 D28:D30 F28:F30 F60:F68 D60 E165:E166 F164:F166"/>
    <dataValidation allowBlank="1" showInputMessage="1" showErrorMessage="1" prompt="Meta anual del indicador" sqref="C164:C166 E196 C196:C197 C28:C30 D61 C60:C69 E28 E60 E164"/>
    <dataValidation allowBlank="1" showInputMessage="1" showErrorMessage="1" prompt="Nombre del indicador" sqref="B164:B166 B196:B197 B67 B60:B65 B28:B30"/>
    <dataValidation allowBlank="1" showInputMessage="1" showErrorMessage="1" prompt="Nombre de cada producto" sqref="A164:A166 A196:A197 A67 A60:A65 A28:A30"/>
    <dataValidation allowBlank="1" showInputMessage="1" showErrorMessage="1" prompt="¿En qué consiste el programa?" sqref="B155:J155 B187:J187 B51:J51 B19:J19"/>
    <dataValidation allowBlank="1" showInputMessage="1" showErrorMessage="1" prompt="Presupuesto del programa" sqref="A161:C161 F193 A193:C193 Q57 F57 A57:C57 F25 A25:C25 N57 L57 F161"/>
    <dataValidation allowBlank="1" showInputMessage="1" showErrorMessage="1" prompt="¿A quién va dirigido el programa?, ¿qué característica tiene esta población que requiere ser beneficiada?" sqref="B156:J156 B188:J188 B52:J52 B20:J20"/>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57" r:id="rId6"/>
  <rowBreaks count="7" manualBreakCount="7">
    <brk id="39" max="16383" man="1"/>
    <brk id="69" max="16383" man="1"/>
    <brk id="101" max="16383" man="1"/>
    <brk id="123" max="16383" man="1"/>
    <brk id="147" max="16383" man="1"/>
    <brk id="172" max="16383" man="1"/>
    <brk id="197" max="16383" man="1"/>
  </rowBreaks>
  <drawing r:id="rId5"/>
  <tableParts>
    <tablePart r:id="rId4"/>
    <tablePart r:id="rId1"/>
    <tablePart r:id="rId3"/>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jennifer.jimenez</cp:lastModifiedBy>
  <cp:lastPrinted>2022-04-12T23:51:25Z</cp:lastPrinted>
  <dcterms:created xsi:type="dcterms:W3CDTF">2021-03-22T15:50:10Z</dcterms:created>
  <dcterms:modified xsi:type="dcterms:W3CDTF">2022-04-12T23:52:53Z</dcterms:modified>
  <cp:category/>
  <cp:version/>
  <cp:contentType/>
  <cp:contentStatus/>
</cp:coreProperties>
</file>