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4.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defaultThemeVersion="166925"/>
  <bookViews>
    <workbookView xWindow="65416" yWindow="65416" windowWidth="24240" windowHeight="13140" activeTab="0"/>
  </bookViews>
  <sheets>
    <sheet name="Hoja1" sheetId="1" r:id="rId1"/>
  </sheets>
  <externalReferences>
    <externalReference r:id="rId4"/>
  </externalReferences>
  <definedNames>
    <definedName name="_xlnm.Print_Area" localSheetId="0">'Hoja1'!$A$1:$J$217</definedName>
  </definedNames>
  <calcPr calcId="191029"/>
  <extLst/>
</workbook>
</file>

<file path=xl/sharedStrings.xml><?xml version="1.0" encoding="utf-8"?>
<sst xmlns="http://schemas.openxmlformats.org/spreadsheetml/2006/main" count="361" uniqueCount="152">
  <si>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</si>
  <si>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</si>
  <si>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</si>
  <si>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</si>
  <si>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</si>
  <si>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</si>
  <si>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</si>
  <si>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</si>
  <si>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</si>
  <si>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</si>
  <si>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</si>
  <si>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</si>
  <si>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</si>
  <si>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</si>
  <si>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</si>
  <si>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</si>
  <si>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</si>
  <si>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</si>
  <si>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</si>
  <si>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</si>
  <si>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</si>
  <si>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</si>
  <si>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</si>
  <si>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</si>
  <si>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</si>
  <si>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</si>
  <si>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</si>
  <si>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</si>
  <si>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</si>
  <si>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</si>
  <si>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</si>
  <si>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</si>
  <si>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</si>
  <si>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</si>
  <si>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</si>
  <si>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</si>
  <si>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</si>
  <si>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</si>
  <si>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</si>
  <si>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</si>
  <si>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</si>
  <si>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</si>
  <si>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</si>
  <si>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</si>
  <si>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</si>
  <si>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</si>
  <si>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</si>
  <si>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</si>
  <si>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</si>
  <si>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</si>
  <si>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</si>
  <si>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</si>
  <si>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</si>
  <si>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</si>
  <si>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</si>
  <si>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</si>
  <si>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</si>
  <si>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</si>
  <si>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</si>
  <si>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</si>
  <si>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</si>
  <si>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</si>
  <si>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</si>
  <si>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</si>
  <si>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</si>
  <si>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</si>
  <si>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</si>
  <si>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</si>
  <si>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</si>
  <si>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</si>
  <si>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</si>
  <si>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</si>
  <si>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</si>
  <si>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</si>
  <si>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Reducir la tasa de detección de embarques en un 8% al 2020 que equivale al comportamiento promedio en los últimos años.</t>
  </si>
  <si>
    <t>N/A.</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</si>
  <si>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</si>
  <si>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</si>
  <si>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</si>
  <si>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</si>
  <si>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</si>
  <si>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</si>
  <si>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</si>
  <si>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</si>
  <si>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</si>
  <si>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Certificaciones Mipymes otorgadas</t>
  </si>
  <si>
    <t>6542-Empresas del sector combustibles adquieren licencias de regulación en la cadena de comercialización</t>
  </si>
  <si>
    <t>Licencias otorgadas</t>
  </si>
  <si>
    <t>Unidades rotuladas</t>
  </si>
  <si>
    <t>Permisos de operación de almacenes otorgados</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</si>
  <si>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</si>
  <si>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</si>
  <si>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</si>
  <si>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</si>
  <si>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</si>
  <si>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</si>
  <si>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</si>
  <si>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</si>
  <si>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</si>
  <si>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</si>
  <si>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</si>
  <si>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</si>
  <si>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</si>
  <si>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</si>
  <si>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</si>
  <si>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</si>
  <si>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</si>
  <si>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</si>
  <si>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</si>
  <si>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</si>
  <si>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</si>
  <si>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 xml:space="preserve">Mejorar la productividad y competitividad de las empresas de sectores clave, para contribuir a mantener la tasa de crecimiento del PIB de la manufactura local en el 2020, en al menos el promedio del periodo 2015-2018 de 4%.  </t>
  </si>
  <si>
    <t xml:space="preserve">7303-Empresas de zonas francas y de regímenes especiales reciben asistencia técnica para su desarrollo competitivo
</t>
  </si>
  <si>
    <t>7303-Empresas de zonas francas y de regímenes especiales reciben asistencia técnica para su desarrollo competitivo</t>
  </si>
  <si>
    <t>Empresas de zonas francas y regímenes especiales asistidas</t>
  </si>
  <si>
    <t>7304-Unidades de transporte reguladas para la comercialización de combustible</t>
  </si>
  <si>
    <t>6725-Empresas exportadoras reciben
asistencia técnica en comercio exterior</t>
  </si>
  <si>
    <r>
      <t xml:space="preserve">VI. </t>
    </r>
    <r>
      <rPr>
        <b/>
        <sz val="12"/>
        <color theme="0"/>
        <rFont val="Century Gothic"/>
        <family val="2"/>
      </rPr>
      <t>Oportunidades de Mejora</t>
    </r>
  </si>
  <si>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</si>
  <si>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</si>
  <si>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</si>
  <si>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</si>
  <si>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</si>
  <si>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</si>
  <si>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Fortalecida la cultura de la calidad en todas las actividades productivas de la economía nacional.</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</si>
  <si>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</si>
  <si>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</si>
  <si>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Incrementar la tasa de crecimiento de las asistencias técnicas a Mipymes, de 5% en el año 2021 a 7% en el año 2022</t>
  </si>
  <si>
    <t>Considerar la disponibilidad de recursos y de Centros Mipymes para  futura programación de metas.</t>
  </si>
  <si>
    <t>I -Información Institucional</t>
  </si>
  <si>
    <t>Informe de Evaluación Trimestral de las Metas Físicas-Financieras (Primer Semestre 2022)</t>
  </si>
  <si>
    <t>Ejecución 1er Semestre</t>
  </si>
  <si>
    <t>Programación 1er Semestre</t>
  </si>
  <si>
    <t>Durante el primer trimestres, con el objetivo de fortalecer las competencias técnicas en materia de calidad, fueron impartidas un total de 4 acciones formativas a las siguientes instituciones: Banco Central de la República Dominicana / Junta Monetaria, Instituto de Formación Técnico Profesional (INFOTEP), Instituto Nacional de Administración Pública (INAP), Ministerio de Relaciones Exteriores (MIREX) y técnicos de las misiones de la ONUDI en República Dominicana. Con el desarrollo de estas capacitaciones fueron impactados un total de 232 personas. En el segundo trimestre fueron impartidas 2 acciones formativas para el fortalecimiento del Sistema Dominicano para la Calidad dirigidas a la Universidad Tecnológica de Cotuí (UTECO) y ARS Renacer.</t>
  </si>
  <si>
    <t xml:space="preserve">Durante el primer trimestre un total de 66 técnicos del sector industrial fueron capacitados, de estos, 17  en “Producción Más Limpia”, “Economía Circular” y “Eficiencia de Recursos”; a través del Programa de Certificación MICM – EOI en Gestión de la Calidad y Reingeniería de Procesos 2021-2022 se han ofrecido las herramientas de reingeniería y de calidad a 29 profesionales de la industria dominicana, y otros 20 profesionales en el taller virtual de Lean Manufacturing pertenecientes a de la Asociación de Industriales de la Región Norte (AIREN).  En el segundo trimestre fueron capacitados 26 técnicos en el Programa Ejecutivo en Dirección de Proyectos MICM-EOI  y 30 recibieron el Curso Gestión Integral de la Cadena de Suministro MICM-EOI con la finalidad de definir, implantar y mantener una estrategia de gestión de la cadena de suministro acorde con la estrategia de la industria.  En el segundo trimestre fueron capacitados 26 técnicos en el Programa Ejecutivo en Dirección de Proyectos MICM-EOI  y 30 recibieron el Curso Gestión Integral de la Cadena de Suministro MICM-EOI con la finalidad de definir, implantar y mantener una estrategia de gestión de la cadena de suministro acorde con la estrategia de la industria.  </t>
  </si>
  <si>
    <t>Meta superada en virtud de los distintos acuerdos de colaboración con diversas instituciones para el desarrollo de capacitaciones, entre estas la Escuela de Organización Industrial de España (EOI), ECORED, la Asociación Nacional de Empresas e Industrias de Herrera, y la AIREN, logrando impactar a un mayor número de técnicos del sector industrial. Es importante destacar, que gracias a este aprovechamiento y esfuerzo, se ha logrado ejecutar le meta proyectada para el año 2022 en menor tiempo.</t>
  </si>
  <si>
    <t>Durante el semestre  fueron capacitadas un total de 2,904 personas con el objetivo de fortalecer las capacidades de facilitadores y potenciales emprendedores a nivel nacional a través del programa Aprender para Emprender que se desarrolla en las escuelas con impacto en los estudiantes y profesores.</t>
  </si>
  <si>
    <t xml:space="preserve">Durante el primer trimestre se recibieron 2,534 solicitudes de certificación Mipymes, de las cuales cumplían con la normativa un total de 2,361 siendo clasificadas de la siguiente manera: 1,183 Mipymes de Subsistencia, 664 Mipymes de acumulación, 430 pequeña empresa y 84 mediana empresa. En el segundo trimestre se certificaron 3,420 empresas, de las cuales 351 son Mipymes Mujer; fueron rechazadas 426 empresas. </t>
  </si>
  <si>
    <t xml:space="preserve">En el semestre se realizaron 7 capacitaciones dirigidas a empresas del sector productivo con el fin de fortalecer capacidades en el aprovechamiento de las relaciones comerciales internacionales, los tratados comerciales, defensa de los intereses del Estado y prevención de casos de arbitraje, especficamente en temas como herramientas de inteligencia comercial, fortalecimiento de las capacidades exportadoras, manejo del DATACOMEX RD y un Foro-Taller Intergubernamental de Propiedad Intelectual. </t>
  </si>
  <si>
    <t>Durante el semestre se realizaron 3,601 de Patrullas a nivel nacional, mediante estos y otras actividades fueron decomisados un total de 396 Galones de Gasolina , 13,178 Galones de Gasoil, 210 Galones de GLP, 59,029 unidades de medicamentos, 802,026 Unidades de Cigarrillos y 38,459 botellas del Alcohol.</t>
  </si>
  <si>
    <t xml:space="preserve">El incremeto en la cantidad de operativos es debido a la disposición del Ministro de Defensa de aumentar los operativos de patrullas y allanamientos, para contrarrestar los delitos de trasiego ilegal de combustibles y mercancias regulados por la Ley 17-19. </t>
  </si>
  <si>
    <t xml:space="preserve">Con el objetivo de fortalecer la gestión y procesos de las micro, pequeñas y medianas empresas del país, en el semestre recibieron asistencia técnica especializada un total de 957 mipymes en temas de formalización, acceso a mercados, finanzas, guías para redes sociales, planificación estratégica, política de ventas y cobros, modelo de negocios, filosofia organizacional, análisis FODA, formalización, certificación Mipymes, manejo de redes sociales, entre otros. </t>
  </si>
  <si>
    <t>El incremento en la cantidad de personas capacitadas, se debe al compromiso de capacitar adicionalmente a los beneficiarios del Proyecto Reto Frontera (Snip No. 14038)</t>
  </si>
  <si>
    <t xml:space="preserve">Durante el semestre se realizaron 699 inspecciones a estaciones de expendio de combustibles, de las cuales, 431 inspecciones correspondieron a estaciones de GLP y 267 de estaciones de combustibles líquidos y 1 inspección a estación de combustible desconocido; contribuyendo a garantizar el cumplimiento de las normativas vigentes.  </t>
  </si>
  <si>
    <t>Se cumplió con la meta de las 10 asistencias programadas para el semestre, las empresas fueron identificadas a través de reuniones, acercamientos y visitas que constantemente realiza la Máxima Autoridad de la institución, en compañía de los técnicos del Viceministerio de Zonas Francas y Regímenes Especiales y de otras áreas del MICM, en el marco del Programa Ruta Industrial.</t>
  </si>
  <si>
    <t xml:space="preserve">Durante el semestre se recibieron 30 solicitudes para la operación de almacenes generales de depósitos, de estas, 5 cumplían con las normativas y fueron respondidas en su totalidad dentro del plazo establecido y otorgados los permisos mediante las Resoluciones , 095-2022, 098-2022 y 104-2022. </t>
  </si>
  <si>
    <t>Durante el semestre, como resultado de las inspecciones realizadas a unidades vehiculares de transporte de combustibles, un total de 574 unidades que cumplieron con los requisitos fueron reguladas e identificadas con la adhesión de un sticker que autoriza su circulación.</t>
  </si>
  <si>
    <t>Durante el semestre se recibieron 18 solicitudes de asistencias técnicas en comercio exterior, las cuales en su totalidad fueron respondidas dentro de los plazos establecidos. Los temas atendidos fueron: soporte técnico con el Dashboard de DataComex, información aduanera similar a la de DataComex sobre el Régimen de Depósito Logístico, requisitos para una Mipymes importar desde la Unión Europea,  información/beneficios arancelarios para importar toallas de baño, información sobre el CARICOM / Informaciones sobre el valor añadido en los TLC, requerimiento del Arancel en el RD-CARICOM,  Estudio sobre Cadenas de Valor, Manufactura y Servicios a Nivel Regional (Caribe y América Latina), Información sobre código arancelario de las galletas de chocolate y los requisitos necesarios para la exportación a territorio norteamericano, Informaciones de fabricación de productos en RD para exportar,  entre otras.</t>
  </si>
  <si>
    <t>El incremento en las inspecciones fue debido a que varias marcas iniciaron un proceso de rebranding (cambio de nombre o elementos de la marca) por lo que fue necesario supervisar el estado de cada estación para verificar si el rebranding fue realizado.</t>
  </si>
  <si>
    <t>Le ejecución fisica por debajo de la meta establecida de unidades de transporte reguladas, fue debido a que en el primer trimestre gran parte de los adhesivos recibidos del suplidor para la regulación de las unidades vehiculares estaban defectuosos y se recibieron con retrasos.</t>
  </si>
  <si>
    <t xml:space="preserve">Durante el semestre se realizaron 110 operativos en diferentes puntos del país, con el fin de dar seguimiento a las variaciones de los precios de los artículos de la canasta básica familiar en los canales de abastecimiento directos al consumidor,  la supervisión de los precios del aceite, y el seguimiento a las variaciones de precios de los materiales de construcción. </t>
  </si>
  <si>
    <t>Durante el período enero - junio 2022 fueron emitidas un total de 72 licencias para la comercialización de combustibles, logrando en promedio de ejecución de un 71% de respuestas, esto, en función de las solicitudes que cumplieron con las normativas y fueron respondidas dentro de los plazos establecidos.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</si>
</sst>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_(* \(#,##0.00\);_(* &quot;-&quot;??_);_(@_)"/>
    <numFmt numFmtId="164" formatCode="dd/mm/yyyy;@"/>
    <numFmt numFmtId="165" formatCode="[$-10409]#,##0;\-#,##0"/>
    <numFmt numFmtId="166" formatCode="[$-10409]#,##0.00;\-#,##0.00"/>
    <numFmt numFmtId="167" formatCode="[$-10409]0.00%"/>
    <numFmt numFmtId="177" formatCode="0%"/>
    <numFmt numFmtId="178" formatCode="_(* #,##0_);_(* \(#,##0\);_(* &quot;-&quot;??_);_(@_)"/>
    <numFmt numFmtId="179" formatCode="General"/>
    <numFmt numFmtId="180" formatCode="0.00%"/>
  </numFmts>
  <fonts count="31">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8"/>
      <name val="Calibri"/>
      <family val="2"/>
      <scheme val="minor"/>
    </font>
    <font>
      <sz val="11"/>
      <name val="Calibri"/>
      <family val="2"/>
      <scheme val="minor"/>
    </font>
    <font>
      <b/>
      <sz val="12"/>
      <name val="Calibri"/>
      <family val="2"/>
    </font>
    <font>
      <sz val="12"/>
      <name val="Calibri"/>
      <family val="2"/>
    </font>
    <font>
      <sz val="12"/>
      <color theme="1"/>
      <name val="Calibri"/>
      <family val="2"/>
      <scheme val="minor"/>
    </font>
    <font>
      <b/>
      <sz val="12"/>
      <color rgb="FF000000"/>
      <name val="Calibri"/>
      <family val="2"/>
    </font>
    <font>
      <b/>
      <sz val="12"/>
      <color theme="0"/>
      <name val="Century Gothic"/>
      <family val="2"/>
    </font>
    <font>
      <sz val="10"/>
      <name val="Calibri"/>
      <family val="2"/>
      <scheme val="minor"/>
    </font>
    <font>
      <sz val="9"/>
      <name val="Calibri"/>
      <family val="2"/>
      <scheme val="minor"/>
    </font>
    <font>
      <sz val="12"/>
      <name val="Calibri"/>
      <family val="2"/>
      <scheme val="minor"/>
    </font>
    <font>
      <sz val="9"/>
      <color theme="1"/>
      <name val="Calibri"/>
      <family val="2"/>
      <scheme val="minor"/>
    </font>
    <font>
      <sz val="9"/>
      <color theme="1"/>
      <name val="Calibri"/>
      <family val="2"/>
    </font>
    <font>
      <sz val="11"/>
      <color rgb="FFFF0000"/>
      <name val="Calibri"/>
      <family val="2"/>
      <scheme val="minor"/>
    </font>
  </fonts>
  <fills count="11">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DCE6F1"/>
        <bgColor indexed="64"/>
      </patternFill>
    </fill>
    <fill>
      <patternFill patternType="solid">
        <fgColor rgb="FF002060"/>
        <bgColor indexed="64"/>
      </patternFill>
    </fill>
    <fill>
      <patternFill patternType="solid">
        <fgColor theme="4" tint="0.39998000860214233"/>
        <bgColor indexed="64"/>
      </patternFill>
    </fill>
    <fill>
      <patternFill patternType="solid">
        <fgColor theme="4" tint="-0.4999699890613556"/>
        <bgColor indexed="64"/>
      </patternFill>
    </fill>
    <fill>
      <patternFill patternType="solid">
        <fgColor theme="0" tint="-0.4999699890613556"/>
        <bgColor indexed="64"/>
      </patternFill>
    </fill>
  </fills>
  <borders count="6">
    <border>
      <left/>
      <right/>
      <top/>
      <bottom/>
      <diagonal/>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95">
    <xf numFmtId="0" fontId="0" fillId="0" borderId="0" xfId="0"/>
    <xf numFmtId="0" fontId="11" fillId="0" borderId="0" xfId="0" applyFont="1" applyProtection="1">
      <protection locked="0"/>
    </xf>
    <xf numFmtId="0" fontId="9" fillId="0" borderId="1" xfId="0" applyFont="1" applyBorder="1" applyAlignment="1">
      <alignment vertical="center"/>
    </xf>
    <xf numFmtId="0" fontId="9" fillId="0" borderId="1" xfId="0" applyFont="1" applyBorder="1" applyAlignment="1">
      <alignment vertical="center" wrapText="1"/>
    </xf>
    <xf numFmtId="0" fontId="10" fillId="2" borderId="1" xfId="0" applyFont="1" applyFill="1" applyBorder="1" applyAlignment="1">
      <alignment horizontal="center" vertical="center"/>
    </xf>
    <xf numFmtId="0" fontId="2" fillId="0" borderId="1" xfId="0" applyFont="1" applyBorder="1"/>
    <xf numFmtId="0" fontId="10" fillId="2" borderId="1" xfId="0" applyFont="1" applyFill="1" applyBorder="1" applyAlignment="1">
      <alignment horizontal="center" vertical="center" wrapText="1"/>
    </xf>
    <xf numFmtId="0" fontId="11" fillId="0" borderId="0" xfId="0" applyFont="1" applyAlignment="1">
      <alignment vertical="center" readingOrder="1"/>
    </xf>
    <xf numFmtId="0" fontId="13" fillId="0" borderId="0" xfId="0" applyFont="1" applyAlignment="1">
      <alignment vertical="center" readingOrder="1"/>
    </xf>
    <xf numFmtId="0" fontId="9" fillId="0" borderId="1" xfId="0" applyFont="1" applyFill="1" applyBorder="1" applyAlignment="1" applyProtection="1">
      <alignment vertical="center" wrapText="1"/>
      <protection locked="0"/>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11" fillId="0" borderId="0" xfId="0" applyFont="1" applyFill="1" applyProtection="1">
      <protection locked="0"/>
    </xf>
    <xf numFmtId="0" fontId="11" fillId="0" borderId="0" xfId="0" applyFont="1" applyFill="1" applyAlignment="1" applyProtection="1">
      <alignment horizontal="left" vertical="center"/>
      <protection locked="0"/>
    </xf>
    <xf numFmtId="0" fontId="3" fillId="3" borderId="1" xfId="0" applyFont="1" applyFill="1" applyBorder="1" applyAlignment="1">
      <alignment vertical="top" wrapText="1"/>
    </xf>
    <xf numFmtId="164" fontId="6" fillId="0"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readingOrder="1"/>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22" fillId="0" borderId="1" xfId="0" applyFont="1" applyBorder="1"/>
    <xf numFmtId="0" fontId="4" fillId="0" borderId="1" xfId="0" applyFont="1" applyFill="1" applyBorder="1" applyAlignment="1" applyProtection="1">
      <alignment vertical="center" wrapText="1"/>
      <protection locked="0"/>
    </xf>
    <xf numFmtId="0" fontId="26" fillId="0" borderId="1" xfId="0" applyNumberFormat="1" applyFont="1" applyFill="1" applyBorder="1" applyAlignment="1" applyProtection="1">
      <alignment vertical="center" wrapText="1"/>
      <protection locked="0"/>
    </xf>
    <xf numFmtId="0" fontId="26" fillId="0" borderId="1" xfId="0" applyNumberFormat="1" applyFont="1" applyFill="1" applyBorder="1" applyAlignment="1" applyProtection="1">
      <alignment horizontal="center" vertical="center" wrapText="1"/>
      <protection locked="0"/>
    </xf>
    <xf numFmtId="0" fontId="26" fillId="0" borderId="1" xfId="0" applyFont="1" applyFill="1" applyBorder="1" applyAlignment="1" applyProtection="1">
      <alignment vertical="center" wrapText="1"/>
      <protection locked="0"/>
    </xf>
    <xf numFmtId="0" fontId="26" fillId="0" borderId="1" xfId="0" applyFont="1" applyBorder="1" applyAlignment="1" applyProtection="1">
      <alignment horizontal="center" vertical="center" wrapText="1"/>
      <protection locked="0"/>
    </xf>
    <xf numFmtId="0" fontId="26" fillId="0" borderId="1" xfId="0" applyFont="1" applyBorder="1" applyAlignment="1" applyProtection="1">
      <alignment horizontal="left" vertical="center" wrapText="1"/>
      <protection locked="0"/>
    </xf>
    <xf numFmtId="0" fontId="26" fillId="0" borderId="1" xfId="0" applyFont="1" applyFill="1" applyBorder="1" applyAlignment="1">
      <alignment vertical="center" wrapText="1"/>
    </xf>
    <xf numFmtId="9" fontId="26" fillId="0" borderId="1" xfId="15" applyFont="1" applyFill="1" applyBorder="1" applyAlignment="1" applyProtection="1">
      <alignment horizontal="center" vertical="center" wrapText="1"/>
      <protection locked="0"/>
    </xf>
    <xf numFmtId="0" fontId="26" fillId="0" borderId="1" xfId="0" applyFont="1" applyBorder="1" applyAlignment="1">
      <alignment vertical="center" wrapText="1"/>
    </xf>
    <xf numFmtId="165" fontId="26" fillId="0" borderId="1" xfId="0" applyNumberFormat="1" applyFont="1" applyBorder="1" applyAlignment="1" applyProtection="1">
      <alignment horizontal="center" vertical="center" wrapText="1" readingOrder="1"/>
      <protection locked="0"/>
    </xf>
    <xf numFmtId="166" fontId="26" fillId="0" borderId="1" xfId="0" applyNumberFormat="1" applyFont="1" applyBorder="1" applyAlignment="1" applyProtection="1">
      <alignment horizontal="center" vertical="center" wrapText="1" readingOrder="1"/>
      <protection locked="0"/>
    </xf>
    <xf numFmtId="10" fontId="26" fillId="5" borderId="1" xfId="15" applyNumberFormat="1" applyFont="1" applyFill="1" applyBorder="1" applyAlignment="1" applyProtection="1">
      <alignment horizontal="center" vertical="center" wrapText="1" readingOrder="1"/>
      <protection locked="0"/>
    </xf>
    <xf numFmtId="167" fontId="26" fillId="5" borderId="1" xfId="0" applyNumberFormat="1" applyFont="1" applyFill="1" applyBorder="1" applyAlignment="1" applyProtection="1">
      <alignment horizontal="center" vertical="center" wrapText="1" readingOrder="1"/>
      <protection locked="0"/>
    </xf>
    <xf numFmtId="0" fontId="5" fillId="6"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3" fillId="4" borderId="1" xfId="0" applyFont="1" applyFill="1" applyBorder="1" applyAlignment="1">
      <alignment horizontal="center" vertical="center" wrapText="1" readingOrder="1"/>
    </xf>
    <xf numFmtId="0" fontId="0" fillId="0" borderId="0" xfId="0" applyFont="1" applyProtection="1">
      <protection locked="0"/>
    </xf>
    <xf numFmtId="0" fontId="0" fillId="0" borderId="0" xfId="0" applyFont="1"/>
    <xf numFmtId="0" fontId="0" fillId="0" borderId="1" xfId="0" applyFont="1" applyBorder="1"/>
    <xf numFmtId="0" fontId="0" fillId="0" borderId="0" xfId="0" applyFont="1" applyAlignment="1">
      <alignment horizontal="left" vertical="center"/>
    </xf>
    <xf numFmtId="43" fontId="26" fillId="0" borderId="1" xfId="18" applyFont="1" applyFill="1" applyBorder="1" applyAlignment="1">
      <alignment horizontal="center" vertical="center" wrapText="1"/>
    </xf>
    <xf numFmtId="166" fontId="26" fillId="0" borderId="1" xfId="0" applyNumberFormat="1" applyFont="1" applyFill="1" applyBorder="1" applyAlignment="1" applyProtection="1">
      <alignment horizontal="center" vertical="center" wrapText="1" readingOrder="1"/>
      <protection locked="0"/>
    </xf>
    <xf numFmtId="43" fontId="26" fillId="0" borderId="1" xfId="18" applyFont="1" applyFill="1" applyBorder="1" applyAlignment="1" applyProtection="1">
      <alignment horizontal="center" vertical="center" wrapText="1" readingOrder="1"/>
      <protection locked="0"/>
    </xf>
    <xf numFmtId="0" fontId="0" fillId="0" borderId="1" xfId="0" applyFont="1" applyBorder="1" applyAlignment="1" applyProtection="1">
      <alignment horizontal="left" vertical="center" wrapText="1"/>
      <protection locked="0"/>
    </xf>
    <xf numFmtId="0" fontId="7" fillId="7" borderId="1" xfId="0" applyFont="1" applyFill="1" applyBorder="1" applyAlignment="1">
      <alignment horizontal="left" vertical="center"/>
    </xf>
    <xf numFmtId="0" fontId="8" fillId="8" borderId="1" xfId="0" applyFont="1" applyFill="1" applyBorder="1" applyAlignment="1">
      <alignment horizontal="left" vertical="center" wrapText="1"/>
    </xf>
    <xf numFmtId="0" fontId="7" fillId="9" borderId="1" xfId="0" applyFont="1" applyFill="1" applyBorder="1" applyAlignment="1">
      <alignment horizontal="left" vertical="center"/>
    </xf>
    <xf numFmtId="0" fontId="8" fillId="8" borderId="1" xfId="0" applyFont="1" applyFill="1" applyBorder="1" applyAlignment="1">
      <alignment horizontal="left" vertical="center"/>
    </xf>
    <xf numFmtId="0" fontId="14" fillId="4" borderId="1" xfId="0" applyFont="1" applyFill="1" applyBorder="1" applyAlignment="1">
      <alignment horizontal="center" vertical="center" wrapText="1" readingOrder="1"/>
    </xf>
    <xf numFmtId="0" fontId="11" fillId="2" borderId="1" xfId="0" applyFont="1" applyFill="1" applyBorder="1" applyAlignment="1">
      <alignment vertical="top" wrapText="1"/>
    </xf>
    <xf numFmtId="39" fontId="11" fillId="0" borderId="1" xfId="18" applyNumberFormat="1" applyFont="1" applyFill="1" applyBorder="1" applyAlignment="1" applyProtection="1">
      <alignment horizontal="center" vertical="center" wrapText="1" readingOrder="1"/>
      <protection locked="0"/>
    </xf>
    <xf numFmtId="10" fontId="11" fillId="5" borderId="1" xfId="15" applyNumberFormat="1" applyFont="1" applyFill="1" applyBorder="1" applyAlignment="1" applyProtection="1">
      <alignment horizontal="center" vertical="center" wrapText="1" readingOrder="1"/>
      <protection/>
    </xf>
    <xf numFmtId="0" fontId="13" fillId="2" borderId="1" xfId="0" applyFont="1" applyFill="1" applyBorder="1" applyAlignment="1">
      <alignment horizontal="center" vertical="center" wrapText="1" readingOrder="1"/>
    </xf>
    <xf numFmtId="0" fontId="7" fillId="7" borderId="1" xfId="0" applyFont="1" applyFill="1" applyBorder="1" applyAlignment="1">
      <alignment horizontal="center" vertical="center"/>
    </xf>
    <xf numFmtId="0" fontId="0" fillId="0" borderId="1" xfId="0" applyFont="1" applyFill="1" applyBorder="1" applyAlignment="1" applyProtection="1">
      <alignment horizontal="left" vertical="center" wrapText="1"/>
      <protection locked="0"/>
    </xf>
    <xf numFmtId="0" fontId="7" fillId="9" borderId="1" xfId="0" applyFont="1" applyFill="1" applyBorder="1" applyAlignment="1">
      <alignment horizontal="center" vertical="center"/>
    </xf>
    <xf numFmtId="0" fontId="25" fillId="0" borderId="1" xfId="0" applyFont="1" applyFill="1" applyBorder="1" applyAlignment="1">
      <alignment horizontal="left" vertical="center" wrapText="1"/>
    </xf>
    <xf numFmtId="0" fontId="0" fillId="10" borderId="1" xfId="0" applyFont="1" applyFill="1" applyBorder="1" applyAlignment="1">
      <alignment horizontal="center"/>
    </xf>
    <xf numFmtId="0" fontId="4"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Border="1" applyAlignment="1">
      <alignment horizontal="center"/>
    </xf>
    <xf numFmtId="49" fontId="10" fillId="0" borderId="1" xfId="0" applyNumberFormat="1" applyFont="1" applyBorder="1" applyAlignment="1" applyProtection="1" quotePrefix="1">
      <alignment horizontal="left" vertical="center" wrapText="1"/>
      <protection locked="0"/>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11" fillId="0" borderId="0" xfId="0" applyFont="1" applyAlignment="1">
      <alignment horizontal="center" vertical="center" readingOrder="1"/>
    </xf>
    <xf numFmtId="0" fontId="13" fillId="0" borderId="0" xfId="0" applyFont="1" applyAlignment="1">
      <alignment horizontal="center" vertical="center" readingOrder="1"/>
    </xf>
    <xf numFmtId="0" fontId="19"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protection locked="0"/>
    </xf>
    <xf numFmtId="10" fontId="11" fillId="0" borderId="1" xfId="15" applyNumberFormat="1" applyFont="1" applyFill="1" applyBorder="1" applyAlignment="1" applyProtection="1">
      <alignment horizontal="center" vertical="center" wrapText="1" readingOrder="1"/>
      <protection/>
    </xf>
    <xf numFmtId="0" fontId="30" fillId="0" borderId="1" xfId="0" applyFont="1" applyFill="1" applyBorder="1" applyAlignment="1" applyProtection="1">
      <alignment horizontal="left" vertical="center" wrapText="1"/>
      <protection locked="0"/>
    </xf>
    <xf numFmtId="0" fontId="20" fillId="2" borderId="1" xfId="0" applyFont="1" applyFill="1" applyBorder="1" applyAlignment="1">
      <alignment horizontal="center" vertical="center" wrapText="1" readingOrder="1"/>
    </xf>
    <xf numFmtId="0" fontId="0" fillId="0" borderId="4" xfId="0" applyFont="1" applyFill="1" applyBorder="1" applyAlignment="1" applyProtection="1">
      <alignment horizontal="center" vertical="center" wrapText="1"/>
      <protection locked="0"/>
    </xf>
    <xf numFmtId="39" fontId="21" fillId="0" borderId="1" xfId="18" applyNumberFormat="1" applyFont="1" applyFill="1" applyBorder="1" applyAlignment="1" applyProtection="1">
      <alignment horizontal="center" vertical="center" wrapText="1" readingOrder="1"/>
      <protection locked="0"/>
    </xf>
    <xf numFmtId="10" fontId="21" fillId="5" borderId="1" xfId="15" applyNumberFormat="1" applyFont="1" applyFill="1" applyBorder="1" applyAlignment="1" applyProtection="1">
      <alignment horizontal="center" vertical="center" wrapText="1" readingOrder="1"/>
      <protection/>
    </xf>
    <xf numFmtId="0" fontId="23" fillId="4" borderId="1" xfId="0" applyFont="1" applyFill="1" applyBorder="1" applyAlignment="1">
      <alignment horizontal="center" vertical="center" wrapText="1" readingOrder="1"/>
    </xf>
    <xf numFmtId="0" fontId="21" fillId="2" borderId="1" xfId="0" applyFont="1" applyFill="1" applyBorder="1" applyAlignment="1">
      <alignment vertical="top" wrapText="1"/>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165" fontId="16" fillId="0" borderId="1" xfId="0" applyNumberFormat="1" applyFont="1" applyFill="1" applyBorder="1" applyAlignment="1" applyProtection="1">
      <alignment horizontal="center" vertical="center" wrapText="1" readingOrder="1"/>
      <protection locked="0"/>
    </xf>
    <xf numFmtId="165" fontId="29" fillId="0" borderId="1" xfId="0" applyNumberFormat="1" applyFont="1" applyFill="1" applyBorder="1" applyAlignment="1" applyProtection="1">
      <alignment horizontal="center" vertical="center" wrapText="1" readingOrder="1"/>
      <protection locked="0"/>
    </xf>
    <xf numFmtId="9" fontId="16" fillId="0" borderId="1" xfId="15" applyNumberFormat="1" applyFont="1" applyFill="1" applyBorder="1" applyAlignment="1" applyProtection="1">
      <alignment horizontal="center" vertical="center" wrapText="1" readingOrder="1"/>
      <protection locked="0"/>
    </xf>
    <xf numFmtId="9" fontId="16" fillId="0" borderId="1" xfId="0" applyNumberFormat="1" applyFont="1" applyFill="1" applyBorder="1" applyAlignment="1" applyProtection="1">
      <alignment horizontal="center" vertical="center" wrapText="1" readingOrder="1"/>
      <protection locked="0"/>
    </xf>
    <xf numFmtId="9" fontId="28" fillId="0" borderId="1" xfId="15" applyFont="1" applyFill="1" applyBorder="1" applyAlignment="1" applyProtection="1">
      <alignment horizontal="center" vertical="center" wrapText="1"/>
      <protection locked="0"/>
    </xf>
    <xf numFmtId="9" fontId="26" fillId="0" borderId="1" xfId="15" applyFont="1" applyFill="1" applyBorder="1" applyAlignment="1">
      <alignment horizontal="center" vertical="center" wrapText="1"/>
    </xf>
    <xf numFmtId="9" fontId="16" fillId="0" borderId="1" xfId="15" applyFont="1" applyFill="1" applyBorder="1" applyAlignment="1" applyProtection="1">
      <alignment horizontal="center" vertical="center" wrapText="1" readingOrder="1"/>
      <protection locked="0"/>
    </xf>
    <xf numFmtId="165" fontId="26" fillId="0" borderId="1" xfId="0" applyNumberFormat="1" applyFont="1" applyFill="1" applyBorder="1" applyAlignment="1" applyProtection="1">
      <alignment horizontal="center" vertical="center" wrapText="1"/>
      <protection locked="0"/>
    </xf>
    <xf numFmtId="1" fontId="28" fillId="0" borderId="1" xfId="15" applyNumberFormat="1"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3" fontId="28" fillId="0" borderId="1" xfId="15"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cellXfs>
  <cellStyles count="6">
    <cellStyle name="Normal" xfId="0"/>
    <cellStyle name="Percent" xfId="15"/>
    <cellStyle name="Currency" xfId="16"/>
    <cellStyle name="Currency [0]" xfId="17"/>
    <cellStyle name="Comma" xfId="18"/>
    <cellStyle name="Comma [0]" xfId="19"/>
  </cellStyles>
  <dxfs count="60">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color auto="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Calibri"/>
        <color auto="1"/>
        <condense val="0"/>
        <extend val="0"/>
      </font>
      <numFmt numFmtId="177" formatCode="0%"/>
      <fill>
        <patternFill patternType="none"/>
      </fill>
      <alignment horizontal="center" vertical="center" textRotation="0" wrapText="1" shrinkToFit="1" readingOrder="1"/>
      <border>
        <left style="thin"/>
        <righ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theme="1"/>
        <condense val="0"/>
        <extend val="0"/>
      </font>
      <numFmt numFmtId="178"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79"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Calibri"/>
        <color auto="1"/>
        <condense val="0"/>
        <extend val="0"/>
      </font>
      <numFmt numFmtId="177" formatCode="0%"/>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Calibri"/>
        <color auto="1"/>
        <condense val="0"/>
        <extend val="0"/>
      </font>
      <numFmt numFmtId="177"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80" formatCode="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0"/>
      <border>
        <left style="thin"/>
        <right style="thin"/>
        <top/>
        <bottom/>
      </border>
      <protection hidden="1" locked="0"/>
    </dxf>
    <dxf>
      <font>
        <b val="0"/>
        <i val="0"/>
        <u val="none"/>
        <strike val="0"/>
        <sz val="9"/>
        <name val="Calibri"/>
        <family val="2"/>
        <color auto="1"/>
        <condense val="0"/>
        <extend val="0"/>
      </font>
      <numFmt numFmtId="179" formatCode="General"/>
      <fill>
        <patternFill patternType="none"/>
      </fill>
      <alignment horizontal="left" vertical="center" textRotation="0" wrapText="1" shrinkToFit="1" readingOrder="0"/>
      <border>
        <left/>
        <right style="thin"/>
        <top/>
        <bottom/>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80" formatCode="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0"/>
      <border>
        <left style="thin"/>
        <right style="thin"/>
        <top/>
        <bottom/>
      </border>
      <protection hidden="1" locked="0"/>
    </dxf>
    <dxf>
      <font>
        <b val="0"/>
        <i val="0"/>
        <u val="none"/>
        <strike val="0"/>
        <sz val="9"/>
        <name val="Calibri"/>
        <family val="2"/>
        <color auto="1"/>
        <condense val="0"/>
        <extend val="0"/>
      </font>
      <numFmt numFmtId="179"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79"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font>
      <numFmt numFmtId="179" formatCode="General"/>
    </dxf>
    <dxf>
      <border>
        <bottom style="thin">
          <color theme="0" tint="-0.3499799966812134"/>
        </bottom>
      </border>
    </dxf>
    <dxf>
      <font>
        <b/>
        <i val="0"/>
        <u val="none"/>
        <strike val="0"/>
        <sz val="10"/>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79"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9"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59" dataDxfId="57" tableBorderDxfId="56" headerRowBorderDxfId="58" totalsRowBorderDxfId="55">
  <tableColumns count="10">
    <tableColumn id="1" name="Producto" dataDxfId="54"/>
    <tableColumn id="2" name="Indicador" dataDxfId="27"/>
    <tableColumn id="3" name="Física_x000A_(A)" dataDxfId="26"/>
    <tableColumn id="4" name="Financiera_x000A_(B)" dataDxfId="25"/>
    <tableColumn id="9" name="Física_x000A_(C)" dataDxfId="24"/>
    <tableColumn id="10" name="Financiera_x000A_(D)" dataDxfId="23"/>
    <tableColumn id="5" name="Física _x000A_(E)" dataDxfId="22"/>
    <tableColumn id="6" name="Financiera _x000A_ (F)" dataDxfId="21"/>
    <tableColumn id="7" name="Física _x000A_(%)_x000A_ G=E/C" dataDxfId="20">
      <calculatedColumnFormula>+Tabla1[[#This Row],[Física 
(E)]]/Tabla1[[#This Row],[Física
(C)]]</calculatedColumnFormula>
    </tableColumn>
    <tableColumn id="8" name="Financiero _x000A_(%) _x000A_H=F/D" dataDxfId="19">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69" totalsRowShown="0" headerRowDxfId="53" dataDxfId="51" tableBorderDxfId="50" headerRowBorderDxfId="52" totalsRowBorderDxfId="49">
  <tableColumns count="10">
    <tableColumn id="1" name="Producto" dataDxfId="48"/>
    <tableColumn id="2" name="Indicador" dataDxfId="18"/>
    <tableColumn id="3" name="Física_x000A_(A)" dataDxfId="17"/>
    <tableColumn id="4" name="Financiera_x000A_(B)" dataDxfId="16"/>
    <tableColumn id="9" name="Física_x000A_(C)" dataDxfId="15"/>
    <tableColumn id="10" name="Financiera_x000A_(D)" dataDxfId="14"/>
    <tableColumn id="5" name="Física _x000A_(E)" dataDxfId="13"/>
    <tableColumn id="6" name="Financiera _x000A_ (F)" dataDxfId="12"/>
    <tableColumn id="7" name="Física _x000A_(%)_x000A_ G=E/C" dataDxfId="11">
      <calculatedColumnFormula>+Tabla13[[#This Row],[Física 
(E)]]/Tabla13[[#This Row],[Física
(C)]]</calculatedColumnFormula>
    </tableColumn>
    <tableColumn id="8" name="Financiero _x000A_(%) _x000A_H=F/D" dataDxfId="10">
      <calculatedColumnFormula>+Tabla13[[#This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64:J166" totalsRowShown="0" headerRowDxfId="47" dataDxfId="45" tableBorderDxfId="44" headerRowBorderDxfId="46" totalsRowBorderDxfId="43">
  <tableColumns count="10">
    <tableColumn id="1" name="Producto" dataDxfId="42"/>
    <tableColumn id="2" name="Indicador" dataDxfId="41"/>
    <tableColumn id="3" name="Física_x000A_(A)" dataDxfId="40"/>
    <tableColumn id="4" name="Financiera_x000A_(B)" dataDxfId="9"/>
    <tableColumn id="9" name="Física_x000A_(C)" dataDxfId="8"/>
    <tableColumn id="10" name="Financiera_x000A_(D)" dataDxfId="7"/>
    <tableColumn id="5" name="Física _x000A_(E)" dataDxfId="5"/>
    <tableColumn id="6" name="Financiera _x000A_ (F)" dataDxfId="6"/>
    <tableColumn id="7" name="Física _x000A_(%)_x000A_ G=E/C" dataDxfId="39"/>
    <tableColumn id="8" name="Financiero _x000A_(%) _x000A_H=F/D" dataDxfId="38"/>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96:J197" totalsRowShown="0" headerRowDxfId="37" dataDxfId="35" tableBorderDxfId="34" headerRowBorderDxfId="36" totalsRowBorderDxfId="33">
  <tableColumns count="10">
    <tableColumn id="1" name="Producto" dataDxfId="32"/>
    <tableColumn id="2" name="Indicador" dataDxfId="31"/>
    <tableColumn id="3" name="Física_x000A_(A)" dataDxfId="30"/>
    <tableColumn id="4" name="Financiera_x000A_(B)" dataDxfId="4"/>
    <tableColumn id="9" name="Física_x000A_(C)" dataDxfId="3"/>
    <tableColumn id="10" name="Financiera_x000A_(D)" dataDxfId="2"/>
    <tableColumn id="5" name="Física _x000A_(E)" dataDxfId="0"/>
    <tableColumn id="6" name="Financiera _x000A_ (F)" dataDxfId="1"/>
    <tableColumn id="7" name="Física _x000A_(%)_x000A_ G=E/C" dataDxfId="29">
      <calculatedColumnFormula>+Tabla145[[#This Row],[Física 
(E)]]/Tabla145[[#This Row],[Física
(C)]]</calculatedColumnFormula>
    </tableColumn>
    <tableColumn id="8" name="Financiero _x000A_(%) _x000A_H=F/D" dataDxfId="28">
      <calculatedColumnFormula>+Tabla145[[#This Row],[Financiera 
 (F)]]/Tabla145[[#This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9"/>
  <sheetViews>
    <sheetView tabSelected="1" view="pageBreakPreview" zoomScale="50" zoomScaleSheetLayoutView="50" workbookViewId="0" topLeftCell="A117">
      <selection activeCell="B147" sqref="B147:J147"/>
    </sheetView>
  </sheetViews>
  <sheetFormatPr defaultColWidth="11.421875" defaultRowHeight="15"/>
  <cols>
    <col min="1" max="1" width="31.8515625" style="1" customWidth="1"/>
    <col min="2" max="2" width="16.00390625" style="1" customWidth="1"/>
    <col min="3" max="3" width="12.7109375" style="1" customWidth="1"/>
    <col min="4" max="4" width="14.7109375" style="1" customWidth="1"/>
    <col min="5" max="5" width="15.140625" style="1" customWidth="1"/>
    <col min="6" max="6" width="16.7109375" style="1" customWidth="1"/>
    <col min="7" max="7" width="12.7109375" style="1" customWidth="1"/>
    <col min="8" max="8" width="14.140625" style="1" customWidth="1"/>
    <col min="9" max="9" width="12.7109375" style="1" customWidth="1"/>
    <col min="10" max="10" width="15.140625" style="1" customWidth="1"/>
    <col min="11" max="11" width="5.421875" style="1" customWidth="1"/>
    <col min="12" max="16384" width="11.421875" style="38" customWidth="1"/>
  </cols>
  <sheetData>
    <row r="1" spans="1:11" ht="36.75" customHeight="1">
      <c r="A1" s="64"/>
      <c r="B1" s="59" t="s">
        <v>130</v>
      </c>
      <c r="C1" s="59"/>
      <c r="D1" s="59"/>
      <c r="E1" s="59"/>
      <c r="F1" s="59"/>
      <c r="G1" s="59"/>
      <c r="H1" s="59"/>
      <c r="I1" s="59"/>
      <c r="J1" s="59"/>
      <c r="K1" s="37"/>
    </row>
    <row r="2" spans="1:11" ht="36" customHeight="1">
      <c r="A2" s="65"/>
      <c r="B2" s="60" t="s">
        <v>0</v>
      </c>
      <c r="C2" s="60"/>
      <c r="D2" s="60" t="s">
        <v>1</v>
      </c>
      <c r="E2" s="60"/>
      <c r="F2" s="60"/>
      <c r="G2" s="60"/>
      <c r="H2" s="60"/>
      <c r="I2" s="34" t="s">
        <v>2</v>
      </c>
      <c r="J2" s="34" t="s">
        <v>3</v>
      </c>
      <c r="K2" s="37"/>
    </row>
    <row r="3" spans="1:11" ht="21">
      <c r="A3" s="14"/>
      <c r="B3" s="61" t="s">
        <v>4</v>
      </c>
      <c r="C3" s="61"/>
      <c r="D3" s="61"/>
      <c r="E3" s="61"/>
      <c r="F3" s="61"/>
      <c r="G3" s="61"/>
      <c r="H3" s="61"/>
      <c r="I3" s="15"/>
      <c r="J3" s="35"/>
      <c r="K3" s="37"/>
    </row>
    <row r="4" spans="1:11" ht="15">
      <c r="A4" s="62"/>
      <c r="B4" s="62"/>
      <c r="C4" s="62"/>
      <c r="D4" s="62"/>
      <c r="E4" s="62"/>
      <c r="F4" s="62"/>
      <c r="G4" s="62"/>
      <c r="H4" s="62"/>
      <c r="I4" s="62"/>
      <c r="J4" s="62"/>
      <c r="K4" s="37"/>
    </row>
    <row r="5" spans="1:11" ht="3" customHeight="1">
      <c r="A5" s="58"/>
      <c r="B5" s="58"/>
      <c r="C5" s="58"/>
      <c r="D5" s="58"/>
      <c r="E5" s="58"/>
      <c r="F5" s="58"/>
      <c r="G5" s="58"/>
      <c r="H5" s="58"/>
      <c r="I5" s="58"/>
      <c r="J5" s="58"/>
      <c r="K5" s="37"/>
    </row>
    <row r="6" spans="1:11" ht="15.75">
      <c r="A6" s="45" t="s">
        <v>129</v>
      </c>
      <c r="B6" s="45"/>
      <c r="C6" s="45"/>
      <c r="D6" s="45"/>
      <c r="E6" s="45"/>
      <c r="F6" s="45"/>
      <c r="G6" s="45"/>
      <c r="H6" s="45"/>
      <c r="I6" s="45"/>
      <c r="J6" s="45"/>
      <c r="K6" s="37"/>
    </row>
    <row r="7" spans="1:11" ht="15.75">
      <c r="A7" s="48" t="s">
        <v>5</v>
      </c>
      <c r="B7" s="48"/>
      <c r="C7" s="48"/>
      <c r="D7" s="48"/>
      <c r="E7" s="48"/>
      <c r="F7" s="48"/>
      <c r="G7" s="48"/>
      <c r="H7" s="48"/>
      <c r="I7" s="48"/>
      <c r="J7" s="48"/>
      <c r="K7" s="37"/>
    </row>
    <row r="8" spans="1:11" ht="15">
      <c r="A8" s="2" t="s">
        <v>6</v>
      </c>
      <c r="B8" s="63" t="s">
        <v>49</v>
      </c>
      <c r="C8" s="63"/>
      <c r="D8" s="63"/>
      <c r="E8" s="63"/>
      <c r="F8" s="63"/>
      <c r="G8" s="63"/>
      <c r="H8" s="63"/>
      <c r="I8" s="63"/>
      <c r="J8" s="63"/>
      <c r="K8" s="37"/>
    </row>
    <row r="9" spans="1:11" ht="15" customHeight="1">
      <c r="A9" s="5" t="s">
        <v>35</v>
      </c>
      <c r="B9" s="63" t="s">
        <v>50</v>
      </c>
      <c r="C9" s="63"/>
      <c r="D9" s="63"/>
      <c r="E9" s="63"/>
      <c r="F9" s="63"/>
      <c r="G9" s="63"/>
      <c r="H9" s="63"/>
      <c r="I9" s="63"/>
      <c r="J9" s="63"/>
      <c r="K9" s="37"/>
    </row>
    <row r="10" spans="1:11" ht="15">
      <c r="A10" s="5" t="s">
        <v>36</v>
      </c>
      <c r="B10" s="63" t="s">
        <v>51</v>
      </c>
      <c r="C10" s="63"/>
      <c r="D10" s="63"/>
      <c r="E10" s="63"/>
      <c r="F10" s="63"/>
      <c r="G10" s="63"/>
      <c r="H10" s="63"/>
      <c r="I10" s="63"/>
      <c r="J10" s="63"/>
      <c r="K10" s="37"/>
    </row>
    <row r="11" spans="1:10" ht="52.5" customHeight="1">
      <c r="A11" s="2" t="s">
        <v>7</v>
      </c>
      <c r="B11" s="68" t="s">
        <v>47</v>
      </c>
      <c r="C11" s="69"/>
      <c r="D11" s="69"/>
      <c r="E11" s="69"/>
      <c r="F11" s="69"/>
      <c r="G11" s="69"/>
      <c r="H11" s="69"/>
      <c r="I11" s="69"/>
      <c r="J11" s="69"/>
    </row>
    <row r="12" spans="1:10" ht="54" customHeight="1">
      <c r="A12" s="2" t="s">
        <v>8</v>
      </c>
      <c r="B12" s="68" t="s">
        <v>99</v>
      </c>
      <c r="C12" s="69"/>
      <c r="D12" s="69"/>
      <c r="E12" s="69"/>
      <c r="F12" s="69"/>
      <c r="G12" s="69"/>
      <c r="H12" s="69"/>
      <c r="I12" s="69"/>
      <c r="J12" s="69"/>
    </row>
    <row r="13" spans="1:10" ht="15.75">
      <c r="A13" s="45" t="s">
        <v>9</v>
      </c>
      <c r="B13" s="45"/>
      <c r="C13" s="45"/>
      <c r="D13" s="45"/>
      <c r="E13" s="45"/>
      <c r="F13" s="45"/>
      <c r="G13" s="45"/>
      <c r="H13" s="45"/>
      <c r="I13" s="45"/>
      <c r="J13" s="45"/>
    </row>
    <row r="14" spans="1:10" ht="27.75" customHeight="1">
      <c r="A14" s="2" t="s">
        <v>10</v>
      </c>
      <c r="B14" s="6">
        <v>3</v>
      </c>
      <c r="C14" s="57" t="str">
        <f>_xlfn.IFERROR(VLOOKUP(B14,'[1]Validacion datos'!A2:B5,2,FALSE),"")</f>
        <v>DESARROLLO PRODUCTIVO</v>
      </c>
      <c r="D14" s="57"/>
      <c r="E14" s="57"/>
      <c r="F14" s="57"/>
      <c r="G14" s="57"/>
      <c r="H14" s="57"/>
      <c r="I14" s="57"/>
      <c r="J14" s="57"/>
    </row>
    <row r="15" spans="1:10" ht="26.25" customHeight="1">
      <c r="A15" s="2" t="s">
        <v>11</v>
      </c>
      <c r="B15" s="4">
        <v>3.5</v>
      </c>
      <c r="C15" s="57" t="str">
        <f>_xlfn.IFERROR(VLOOKUP(B15,'[1]Validacion datos'!A8:B26,2,FALSE),"")</f>
        <v>Estructura productiva sectorial y territorialmente adecuada, integrada competitivamente a la economía global y que aprovecha las oportunidades del mercado local.</v>
      </c>
      <c r="D15" s="57"/>
      <c r="E15" s="57"/>
      <c r="F15" s="57"/>
      <c r="G15" s="57"/>
      <c r="H15" s="57"/>
      <c r="I15" s="57"/>
      <c r="J15" s="57"/>
    </row>
    <row r="16" spans="1:10" ht="40.5" customHeight="1">
      <c r="A16" s="2" t="s">
        <v>12</v>
      </c>
      <c r="B16" s="4" t="s">
        <v>48</v>
      </c>
      <c r="C16" s="57" t="str">
        <f>_xlfn.IFERROR(VLOOKUP(B16,'[1]Validacion datos'!D8:E64,2,FALSE),"")</f>
        <v>Desarrollar un sector manufacturero articulador del aparato productivo nacional, ambientalmente sostenible e integrado a los mercados globales con creciente escalamiento en las cadenas de valor</v>
      </c>
      <c r="D16" s="57"/>
      <c r="E16" s="57"/>
      <c r="F16" s="57"/>
      <c r="G16" s="57"/>
      <c r="H16" s="57"/>
      <c r="I16" s="57"/>
      <c r="J16" s="57"/>
    </row>
    <row r="17" spans="1:10" ht="20.25" customHeight="1">
      <c r="A17" s="56" t="s">
        <v>13</v>
      </c>
      <c r="B17" s="56"/>
      <c r="C17" s="56"/>
      <c r="D17" s="56"/>
      <c r="E17" s="56"/>
      <c r="F17" s="56"/>
      <c r="G17" s="56"/>
      <c r="H17" s="56"/>
      <c r="I17" s="56"/>
      <c r="J17" s="56"/>
    </row>
    <row r="18" spans="1:10" ht="23.25" customHeight="1">
      <c r="A18" s="2" t="s">
        <v>14</v>
      </c>
      <c r="B18" s="68" t="s">
        <v>52</v>
      </c>
      <c r="C18" s="68"/>
      <c r="D18" s="68"/>
      <c r="E18" s="68"/>
      <c r="F18" s="68"/>
      <c r="G18" s="68"/>
      <c r="H18" s="68"/>
      <c r="I18" s="68"/>
      <c r="J18" s="68"/>
    </row>
    <row r="19" spans="1:10" ht="51" customHeight="1">
      <c r="A19" s="3" t="s">
        <v>15</v>
      </c>
      <c r="B19" s="68" t="s">
        <v>53</v>
      </c>
      <c r="C19" s="68"/>
      <c r="D19" s="68"/>
      <c r="E19" s="68"/>
      <c r="F19" s="68"/>
      <c r="G19" s="68"/>
      <c r="H19" s="68"/>
      <c r="I19" s="68"/>
      <c r="J19" s="68"/>
    </row>
    <row r="20" spans="1:10" ht="18.75" customHeight="1">
      <c r="A20" s="3" t="s">
        <v>16</v>
      </c>
      <c r="B20" s="68" t="s">
        <v>54</v>
      </c>
      <c r="C20" s="68"/>
      <c r="D20" s="68"/>
      <c r="E20" s="68"/>
      <c r="F20" s="68"/>
      <c r="G20" s="68"/>
      <c r="H20" s="68"/>
      <c r="I20" s="68"/>
      <c r="J20" s="68"/>
    </row>
    <row r="21" spans="1:11" ht="39" customHeight="1">
      <c r="A21" s="3" t="s">
        <v>37</v>
      </c>
      <c r="B21" s="68" t="s">
        <v>111</v>
      </c>
      <c r="C21" s="68"/>
      <c r="D21" s="68"/>
      <c r="E21" s="68"/>
      <c r="F21" s="68"/>
      <c r="G21" s="68"/>
      <c r="H21" s="68"/>
      <c r="I21" s="68"/>
      <c r="J21" s="68"/>
      <c r="K21" s="37"/>
    </row>
    <row r="22" spans="1:10" ht="15.75">
      <c r="A22" s="45" t="s">
        <v>17</v>
      </c>
      <c r="B22" s="45"/>
      <c r="C22" s="45"/>
      <c r="D22" s="45"/>
      <c r="E22" s="45"/>
      <c r="F22" s="45"/>
      <c r="G22" s="45"/>
      <c r="H22" s="45"/>
      <c r="I22" s="45"/>
      <c r="J22" s="45"/>
    </row>
    <row r="23" spans="1:11" ht="15.75">
      <c r="A23" s="48" t="s">
        <v>18</v>
      </c>
      <c r="B23" s="48"/>
      <c r="C23" s="48"/>
      <c r="D23" s="48"/>
      <c r="E23" s="48"/>
      <c r="F23" s="48"/>
      <c r="G23" s="48"/>
      <c r="H23" s="48"/>
      <c r="I23" s="48"/>
      <c r="J23" s="48"/>
      <c r="K23" s="37"/>
    </row>
    <row r="24" spans="1:10" ht="15" customHeight="1">
      <c r="A24" s="53" t="s">
        <v>19</v>
      </c>
      <c r="B24" s="53"/>
      <c r="C24" s="53" t="s">
        <v>20</v>
      </c>
      <c r="D24" s="53"/>
      <c r="E24" s="53"/>
      <c r="F24" s="53" t="s">
        <v>21</v>
      </c>
      <c r="G24" s="53"/>
      <c r="H24" s="53"/>
      <c r="I24" s="53" t="s">
        <v>22</v>
      </c>
      <c r="J24" s="53"/>
    </row>
    <row r="25" spans="1:10" ht="15">
      <c r="A25" s="51">
        <v>122346587</v>
      </c>
      <c r="B25" s="51"/>
      <c r="C25" s="51">
        <v>115641012</v>
      </c>
      <c r="D25" s="51"/>
      <c r="E25" s="51"/>
      <c r="F25" s="51">
        <v>43381608.87</v>
      </c>
      <c r="G25" s="51"/>
      <c r="H25" s="51"/>
      <c r="I25" s="70">
        <f>+F25/C25</f>
        <v>0.37514034268396057</v>
      </c>
      <c r="J25" s="70"/>
    </row>
    <row r="26" spans="1:11" ht="15.75">
      <c r="A26" s="48" t="s">
        <v>23</v>
      </c>
      <c r="B26" s="48"/>
      <c r="C26" s="48"/>
      <c r="D26" s="48"/>
      <c r="E26" s="48"/>
      <c r="F26" s="48"/>
      <c r="G26" s="48"/>
      <c r="H26" s="48"/>
      <c r="I26" s="48"/>
      <c r="J26" s="48"/>
      <c r="K26" s="37"/>
    </row>
    <row r="27" spans="1:10" ht="15">
      <c r="A27" s="39"/>
      <c r="B27" s="39"/>
      <c r="C27" s="49" t="s">
        <v>46</v>
      </c>
      <c r="D27" s="50"/>
      <c r="E27" s="49" t="s">
        <v>132</v>
      </c>
      <c r="F27" s="50"/>
      <c r="G27" s="49" t="s">
        <v>131</v>
      </c>
      <c r="H27" s="49"/>
      <c r="I27" s="49" t="s">
        <v>24</v>
      </c>
      <c r="J27" s="50"/>
    </row>
    <row r="28" spans="1:10" ht="38.25">
      <c r="A28" s="16" t="s">
        <v>25</v>
      </c>
      <c r="B28" s="16" t="s">
        <v>26</v>
      </c>
      <c r="C28" s="16" t="s">
        <v>38</v>
      </c>
      <c r="D28" s="16" t="s">
        <v>39</v>
      </c>
      <c r="E28" s="16" t="s">
        <v>40</v>
      </c>
      <c r="F28" s="16" t="s">
        <v>41</v>
      </c>
      <c r="G28" s="16" t="s">
        <v>42</v>
      </c>
      <c r="H28" s="16" t="s">
        <v>43</v>
      </c>
      <c r="I28" s="16" t="s">
        <v>44</v>
      </c>
      <c r="J28" s="16" t="s">
        <v>45</v>
      </c>
    </row>
    <row r="29" spans="1:11" ht="56.25" customHeight="1">
      <c r="A29" s="22" t="s">
        <v>90</v>
      </c>
      <c r="B29" s="23" t="s">
        <v>56</v>
      </c>
      <c r="C29" s="81">
        <v>100</v>
      </c>
      <c r="D29" s="81">
        <v>58979676</v>
      </c>
      <c r="E29" s="82">
        <v>50</v>
      </c>
      <c r="F29" s="81">
        <v>29489838</v>
      </c>
      <c r="G29" s="81">
        <v>122</v>
      </c>
      <c r="H29" s="81">
        <v>23217792.17</v>
      </c>
      <c r="I29" s="83">
        <f>+#REF!/#REF!</f>
        <v>2.44</v>
      </c>
      <c r="J29" s="84">
        <f>+#REF!/#REF!</f>
        <v>0.7873150123781624</v>
      </c>
      <c r="K29" s="12"/>
    </row>
    <row r="30" spans="1:11" ht="63.75" customHeight="1">
      <c r="A30" s="24" t="s">
        <v>112</v>
      </c>
      <c r="B30" s="25" t="s">
        <v>114</v>
      </c>
      <c r="C30" s="81">
        <v>20</v>
      </c>
      <c r="D30" s="81">
        <v>63366911</v>
      </c>
      <c r="E30" s="82">
        <v>10</v>
      </c>
      <c r="F30" s="81">
        <v>31683454</v>
      </c>
      <c r="G30" s="81">
        <v>10</v>
      </c>
      <c r="H30" s="81">
        <v>20163816.7</v>
      </c>
      <c r="I30" s="83">
        <f>+#REF!/#REF!</f>
        <v>1</v>
      </c>
      <c r="J30" s="84">
        <f>+#REF!/#REF!</f>
        <v>0.6364147261217163</v>
      </c>
      <c r="K30" s="12"/>
    </row>
    <row r="31" spans="1:10" ht="21" customHeight="1">
      <c r="A31" s="47" t="s">
        <v>27</v>
      </c>
      <c r="B31" s="47"/>
      <c r="C31" s="47"/>
      <c r="D31" s="47"/>
      <c r="E31" s="47"/>
      <c r="F31" s="47"/>
      <c r="G31" s="47"/>
      <c r="H31" s="47"/>
      <c r="I31" s="47"/>
      <c r="J31" s="47"/>
    </row>
    <row r="32" spans="1:10" ht="17.25" customHeight="1">
      <c r="A32" s="48" t="s">
        <v>28</v>
      </c>
      <c r="B32" s="48"/>
      <c r="C32" s="48"/>
      <c r="D32" s="48"/>
      <c r="E32" s="48"/>
      <c r="F32" s="48"/>
      <c r="G32" s="48"/>
      <c r="H32" s="48"/>
      <c r="I32" s="48"/>
      <c r="J32" s="48"/>
    </row>
    <row r="33" spans="1:10" ht="23.25" customHeight="1">
      <c r="A33" s="9" t="s">
        <v>29</v>
      </c>
      <c r="B33" s="68" t="s">
        <v>90</v>
      </c>
      <c r="C33" s="68"/>
      <c r="D33" s="68"/>
      <c r="E33" s="68"/>
      <c r="F33" s="68"/>
      <c r="G33" s="68"/>
      <c r="H33" s="68"/>
      <c r="I33" s="68"/>
      <c r="J33" s="68"/>
    </row>
    <row r="34" spans="1:10" ht="48.75" customHeight="1">
      <c r="A34" s="9" t="s">
        <v>30</v>
      </c>
      <c r="B34" s="68" t="s">
        <v>55</v>
      </c>
      <c r="C34" s="68"/>
      <c r="D34" s="68"/>
      <c r="E34" s="68"/>
      <c r="F34" s="68"/>
      <c r="G34" s="68"/>
      <c r="H34" s="68"/>
      <c r="I34" s="68"/>
      <c r="J34" s="68"/>
    </row>
    <row r="35" spans="1:10" ht="153" customHeight="1">
      <c r="A35" s="9" t="s">
        <v>31</v>
      </c>
      <c r="B35" s="55" t="s">
        <v>134</v>
      </c>
      <c r="C35" s="55"/>
      <c r="D35" s="55"/>
      <c r="E35" s="55"/>
      <c r="F35" s="55"/>
      <c r="G35" s="55"/>
      <c r="H35" s="55"/>
      <c r="I35" s="55"/>
      <c r="J35" s="55"/>
    </row>
    <row r="36" spans="1:10" ht="78" customHeight="1">
      <c r="A36" s="9" t="s">
        <v>32</v>
      </c>
      <c r="B36" s="55" t="s">
        <v>135</v>
      </c>
      <c r="C36" s="55"/>
      <c r="D36" s="55"/>
      <c r="E36" s="55"/>
      <c r="F36" s="55"/>
      <c r="G36" s="55"/>
      <c r="H36" s="55"/>
      <c r="I36" s="55"/>
      <c r="J36" s="55"/>
    </row>
    <row r="37" spans="1:10" ht="21" customHeight="1">
      <c r="A37" s="45" t="s">
        <v>33</v>
      </c>
      <c r="B37" s="45"/>
      <c r="C37" s="45"/>
      <c r="D37" s="45"/>
      <c r="E37" s="45"/>
      <c r="F37" s="45"/>
      <c r="G37" s="45"/>
      <c r="H37" s="45"/>
      <c r="I37" s="45"/>
      <c r="J37" s="45"/>
    </row>
    <row r="38" spans="1:10" ht="18" customHeight="1">
      <c r="A38" s="46" t="s">
        <v>34</v>
      </c>
      <c r="B38" s="46"/>
      <c r="C38" s="46"/>
      <c r="D38" s="46"/>
      <c r="E38" s="46"/>
      <c r="F38" s="46"/>
      <c r="G38" s="46"/>
      <c r="H38" s="46"/>
      <c r="I38" s="46"/>
      <c r="J38" s="46"/>
    </row>
    <row r="39" spans="1:10" ht="34.5" customHeight="1">
      <c r="A39" s="44" t="s">
        <v>75</v>
      </c>
      <c r="B39" s="44"/>
      <c r="C39" s="44"/>
      <c r="D39" s="44"/>
      <c r="E39" s="44"/>
      <c r="F39" s="44"/>
      <c r="G39" s="44"/>
      <c r="H39" s="44"/>
      <c r="I39" s="44"/>
      <c r="J39" s="44"/>
    </row>
    <row r="40" spans="1:11" ht="15.75">
      <c r="A40" s="47" t="s">
        <v>27</v>
      </c>
      <c r="B40" s="47"/>
      <c r="C40" s="47"/>
      <c r="D40" s="47"/>
      <c r="E40" s="47"/>
      <c r="F40" s="47"/>
      <c r="G40" s="47"/>
      <c r="H40" s="47"/>
      <c r="I40" s="47"/>
      <c r="J40" s="47"/>
      <c r="K40" s="37"/>
    </row>
    <row r="41" spans="1:10" ht="15.75" customHeight="1">
      <c r="A41" s="48" t="s">
        <v>28</v>
      </c>
      <c r="B41" s="48"/>
      <c r="C41" s="48"/>
      <c r="D41" s="48"/>
      <c r="E41" s="48"/>
      <c r="F41" s="48"/>
      <c r="G41" s="48"/>
      <c r="H41" s="48"/>
      <c r="I41" s="48"/>
      <c r="J41" s="48"/>
    </row>
    <row r="42" spans="1:10" ht="22.5" customHeight="1">
      <c r="A42" s="9" t="s">
        <v>29</v>
      </c>
      <c r="B42" s="68" t="s">
        <v>113</v>
      </c>
      <c r="C42" s="68"/>
      <c r="D42" s="68"/>
      <c r="E42" s="68"/>
      <c r="F42" s="68"/>
      <c r="G42" s="68"/>
      <c r="H42" s="68"/>
      <c r="I42" s="68"/>
      <c r="J42" s="68"/>
    </row>
    <row r="43" spans="1:10" ht="39" customHeight="1">
      <c r="A43" s="9" t="s">
        <v>30</v>
      </c>
      <c r="B43" s="68" t="s">
        <v>65</v>
      </c>
      <c r="C43" s="68"/>
      <c r="D43" s="68"/>
      <c r="E43" s="68"/>
      <c r="F43" s="68"/>
      <c r="G43" s="68"/>
      <c r="H43" s="68"/>
      <c r="I43" s="68"/>
      <c r="J43" s="68"/>
    </row>
    <row r="44" spans="1:10" ht="60.75" customHeight="1">
      <c r="A44" s="9" t="s">
        <v>31</v>
      </c>
      <c r="B44" s="55" t="s">
        <v>144</v>
      </c>
      <c r="C44" s="55"/>
      <c r="D44" s="55"/>
      <c r="E44" s="55"/>
      <c r="F44" s="55"/>
      <c r="G44" s="55"/>
      <c r="H44" s="55"/>
      <c r="I44" s="55"/>
      <c r="J44" s="55"/>
    </row>
    <row r="45" spans="1:10" ht="42.75" customHeight="1">
      <c r="A45" s="9" t="s">
        <v>32</v>
      </c>
      <c r="B45" s="68" t="s">
        <v>72</v>
      </c>
      <c r="C45" s="68"/>
      <c r="D45" s="68"/>
      <c r="E45" s="68"/>
      <c r="F45" s="68"/>
      <c r="G45" s="68"/>
      <c r="H45" s="68"/>
      <c r="I45" s="68"/>
      <c r="J45" s="68"/>
    </row>
    <row r="46" spans="1:11" ht="15.75">
      <c r="A46" s="45" t="s">
        <v>33</v>
      </c>
      <c r="B46" s="45"/>
      <c r="C46" s="45"/>
      <c r="D46" s="45"/>
      <c r="E46" s="45"/>
      <c r="F46" s="45"/>
      <c r="G46" s="45"/>
      <c r="H46" s="45"/>
      <c r="I46" s="45"/>
      <c r="J46" s="45"/>
      <c r="K46" s="37"/>
    </row>
    <row r="47" spans="1:10" ht="27.75" customHeight="1">
      <c r="A47" s="46" t="s">
        <v>34</v>
      </c>
      <c r="B47" s="46"/>
      <c r="C47" s="46"/>
      <c r="D47" s="46"/>
      <c r="E47" s="46"/>
      <c r="F47" s="46"/>
      <c r="G47" s="46"/>
      <c r="H47" s="46"/>
      <c r="I47" s="46"/>
      <c r="J47" s="46"/>
    </row>
    <row r="48" spans="1:10" ht="28.5" customHeight="1">
      <c r="A48" s="55" t="s">
        <v>72</v>
      </c>
      <c r="B48" s="55"/>
      <c r="C48" s="55"/>
      <c r="D48" s="55"/>
      <c r="E48" s="55"/>
      <c r="F48" s="55"/>
      <c r="G48" s="55"/>
      <c r="H48" s="55"/>
      <c r="I48" s="55"/>
      <c r="J48" s="55"/>
    </row>
    <row r="49" spans="1:10" ht="21" customHeight="1">
      <c r="A49" s="56" t="s">
        <v>13</v>
      </c>
      <c r="B49" s="56"/>
      <c r="C49" s="56"/>
      <c r="D49" s="56"/>
      <c r="E49" s="56"/>
      <c r="F49" s="56"/>
      <c r="G49" s="56"/>
      <c r="H49" s="56"/>
      <c r="I49" s="56"/>
      <c r="J49" s="56"/>
    </row>
    <row r="50" spans="1:10" ht="27.75" customHeight="1">
      <c r="A50" s="10" t="s">
        <v>14</v>
      </c>
      <c r="B50" s="68" t="s">
        <v>57</v>
      </c>
      <c r="C50" s="68"/>
      <c r="D50" s="68"/>
      <c r="E50" s="68"/>
      <c r="F50" s="68"/>
      <c r="G50" s="68"/>
      <c r="H50" s="68"/>
      <c r="I50" s="68"/>
      <c r="J50" s="68"/>
    </row>
    <row r="51" spans="1:10" ht="101.25" customHeight="1">
      <c r="A51" s="11" t="s">
        <v>15</v>
      </c>
      <c r="B51" s="55" t="s">
        <v>58</v>
      </c>
      <c r="C51" s="55"/>
      <c r="D51" s="55"/>
      <c r="E51" s="55"/>
      <c r="F51" s="55"/>
      <c r="G51" s="55"/>
      <c r="H51" s="55"/>
      <c r="I51" s="55"/>
      <c r="J51" s="55"/>
    </row>
    <row r="52" spans="1:10" ht="29.25" customHeight="1">
      <c r="A52" s="11" t="s">
        <v>16</v>
      </c>
      <c r="B52" s="55" t="s">
        <v>59</v>
      </c>
      <c r="C52" s="55"/>
      <c r="D52" s="55"/>
      <c r="E52" s="55"/>
      <c r="F52" s="55"/>
      <c r="G52" s="55"/>
      <c r="H52" s="55"/>
      <c r="I52" s="55"/>
      <c r="J52" s="55"/>
    </row>
    <row r="53" spans="1:10" ht="34.5" customHeight="1">
      <c r="A53" s="3" t="s">
        <v>37</v>
      </c>
      <c r="B53" s="68" t="s">
        <v>74</v>
      </c>
      <c r="C53" s="68"/>
      <c r="D53" s="68"/>
      <c r="E53" s="68"/>
      <c r="F53" s="68"/>
      <c r="G53" s="68"/>
      <c r="H53" s="68"/>
      <c r="I53" s="68"/>
      <c r="J53" s="68"/>
    </row>
    <row r="54" spans="1:10" ht="15.75">
      <c r="A54" s="45" t="s">
        <v>17</v>
      </c>
      <c r="B54" s="45"/>
      <c r="C54" s="45"/>
      <c r="D54" s="45"/>
      <c r="E54" s="45"/>
      <c r="F54" s="45"/>
      <c r="G54" s="45"/>
      <c r="H54" s="45"/>
      <c r="I54" s="45"/>
      <c r="J54" s="45"/>
    </row>
    <row r="55" spans="1:10" ht="15.75">
      <c r="A55" s="48" t="s">
        <v>18</v>
      </c>
      <c r="B55" s="48"/>
      <c r="C55" s="48"/>
      <c r="D55" s="48"/>
      <c r="E55" s="48"/>
      <c r="F55" s="48"/>
      <c r="G55" s="48"/>
      <c r="H55" s="48"/>
      <c r="I55" s="48"/>
      <c r="J55" s="48"/>
    </row>
    <row r="56" spans="1:10" ht="15">
      <c r="A56" s="53" t="s">
        <v>19</v>
      </c>
      <c r="B56" s="53"/>
      <c r="C56" s="53" t="s">
        <v>20</v>
      </c>
      <c r="D56" s="53"/>
      <c r="E56" s="53"/>
      <c r="F56" s="53" t="s">
        <v>21</v>
      </c>
      <c r="G56" s="53"/>
      <c r="H56" s="53"/>
      <c r="I56" s="53" t="s">
        <v>22</v>
      </c>
      <c r="J56" s="53"/>
    </row>
    <row r="57" spans="1:10" ht="15">
      <c r="A57" s="51">
        <v>862357072</v>
      </c>
      <c r="B57" s="51"/>
      <c r="C57" s="51">
        <v>802753483.32</v>
      </c>
      <c r="D57" s="51"/>
      <c r="E57" s="51"/>
      <c r="F57" s="51">
        <v>415200037.78</v>
      </c>
      <c r="G57" s="51"/>
      <c r="H57" s="51"/>
      <c r="I57" s="52">
        <f>+F57/C57</f>
        <v>0.5172198519311683</v>
      </c>
      <c r="J57" s="52"/>
    </row>
    <row r="58" spans="1:10" ht="15.75">
      <c r="A58" s="48" t="s">
        <v>23</v>
      </c>
      <c r="B58" s="48"/>
      <c r="C58" s="48"/>
      <c r="D58" s="48"/>
      <c r="E58" s="48"/>
      <c r="F58" s="48"/>
      <c r="G58" s="48"/>
      <c r="H58" s="48"/>
      <c r="I58" s="48"/>
      <c r="J58" s="48"/>
    </row>
    <row r="59" spans="1:10" ht="15">
      <c r="A59" s="39"/>
      <c r="B59" s="39"/>
      <c r="C59" s="49" t="s">
        <v>46</v>
      </c>
      <c r="D59" s="50"/>
      <c r="E59" s="49" t="s">
        <v>132</v>
      </c>
      <c r="F59" s="50"/>
      <c r="G59" s="49" t="s">
        <v>131</v>
      </c>
      <c r="H59" s="49"/>
      <c r="I59" s="49" t="s">
        <v>24</v>
      </c>
      <c r="J59" s="50"/>
    </row>
    <row r="60" spans="1:10" ht="38.25">
      <c r="A60" s="16" t="s">
        <v>25</v>
      </c>
      <c r="B60" s="16" t="s">
        <v>26</v>
      </c>
      <c r="C60" s="16" t="s">
        <v>38</v>
      </c>
      <c r="D60" s="16" t="s">
        <v>39</v>
      </c>
      <c r="E60" s="16" t="s">
        <v>40</v>
      </c>
      <c r="F60" s="16" t="s">
        <v>41</v>
      </c>
      <c r="G60" s="16" t="s">
        <v>42</v>
      </c>
      <c r="H60" s="16" t="s">
        <v>43</v>
      </c>
      <c r="I60" s="16" t="s">
        <v>44</v>
      </c>
      <c r="J60" s="16" t="s">
        <v>45</v>
      </c>
    </row>
    <row r="61" spans="1:11" ht="54.75" customHeight="1">
      <c r="A61" s="24" t="s">
        <v>94</v>
      </c>
      <c r="B61" s="26" t="s">
        <v>89</v>
      </c>
      <c r="C61" s="28">
        <v>0.95</v>
      </c>
      <c r="D61" s="41">
        <v>1700000</v>
      </c>
      <c r="E61" s="85">
        <v>0.95</v>
      </c>
      <c r="F61" s="41">
        <v>850000</v>
      </c>
      <c r="G61" s="86">
        <v>0.95</v>
      </c>
      <c r="H61" s="41">
        <v>413912.5</v>
      </c>
      <c r="I61" s="87">
        <f>+#REF!/#REF!</f>
        <v>1</v>
      </c>
      <c r="J61" s="87">
        <f>+#REF!/#REF!</f>
        <v>0.4869558823529412</v>
      </c>
      <c r="K61" s="12"/>
    </row>
    <row r="62" spans="1:11" ht="45.75" customHeight="1">
      <c r="A62" s="24" t="s">
        <v>84</v>
      </c>
      <c r="B62" s="26" t="s">
        <v>85</v>
      </c>
      <c r="C62" s="28">
        <v>0.95</v>
      </c>
      <c r="D62" s="41">
        <v>1860000</v>
      </c>
      <c r="E62" s="85">
        <v>0.95</v>
      </c>
      <c r="F62" s="41">
        <v>930000</v>
      </c>
      <c r="G62" s="86">
        <v>0.95</v>
      </c>
      <c r="H62" s="41">
        <v>409270</v>
      </c>
      <c r="I62" s="87">
        <f>+#REF!/#REF!</f>
        <v>1</v>
      </c>
      <c r="J62" s="87">
        <f>+#REF!/#REF!</f>
        <v>0.4400752688172043</v>
      </c>
      <c r="K62" s="12"/>
    </row>
    <row r="63" spans="1:11" ht="51" customHeight="1">
      <c r="A63" s="27" t="s">
        <v>107</v>
      </c>
      <c r="B63" s="26" t="s">
        <v>82</v>
      </c>
      <c r="C63" s="88">
        <v>12</v>
      </c>
      <c r="D63" s="41">
        <v>2610000</v>
      </c>
      <c r="E63" s="89">
        <v>6</v>
      </c>
      <c r="F63" s="41">
        <v>1305000</v>
      </c>
      <c r="G63" s="90">
        <v>7</v>
      </c>
      <c r="H63" s="41">
        <v>47200</v>
      </c>
      <c r="I63" s="87">
        <f>+#REF!/#REF!</f>
        <v>1.1666666666666667</v>
      </c>
      <c r="J63" s="87">
        <f>+#REF!/#REF!</f>
        <v>0.03616858237547893</v>
      </c>
      <c r="K63" s="12"/>
    </row>
    <row r="64" spans="1:11" ht="50.25" customHeight="1">
      <c r="A64" s="27" t="s">
        <v>108</v>
      </c>
      <c r="B64" s="26" t="s">
        <v>87</v>
      </c>
      <c r="C64" s="28">
        <v>0.7</v>
      </c>
      <c r="D64" s="41">
        <v>1803600</v>
      </c>
      <c r="E64" s="85">
        <v>0.7</v>
      </c>
      <c r="F64" s="41">
        <v>901800</v>
      </c>
      <c r="G64" s="86">
        <v>0.71</v>
      </c>
      <c r="H64" s="41">
        <v>482825</v>
      </c>
      <c r="I64" s="87">
        <f>+#REF!/#REF!</f>
        <v>1.0142857142857142</v>
      </c>
      <c r="J64" s="87">
        <f>+#REF!/#REF!</f>
        <v>0.5354014193834553</v>
      </c>
      <c r="K64" s="12"/>
    </row>
    <row r="65" spans="1:11" ht="48.75" customHeight="1">
      <c r="A65" s="27" t="s">
        <v>115</v>
      </c>
      <c r="B65" s="26" t="s">
        <v>88</v>
      </c>
      <c r="C65" s="88">
        <v>1425</v>
      </c>
      <c r="D65" s="41">
        <v>1800000</v>
      </c>
      <c r="E65" s="91">
        <v>875</v>
      </c>
      <c r="F65" s="41">
        <v>923682</v>
      </c>
      <c r="G65" s="90">
        <v>574</v>
      </c>
      <c r="H65" s="41">
        <v>954992.5</v>
      </c>
      <c r="I65" s="87">
        <f>+#REF!/#REF!</f>
        <v>0.656</v>
      </c>
      <c r="J65" s="87">
        <f>+#REF!/#REF!</f>
        <v>1.0338974885296022</v>
      </c>
      <c r="K65" s="12"/>
    </row>
    <row r="66" spans="1:11" s="40" customFormat="1" ht="47.25" customHeight="1">
      <c r="A66" s="27" t="s">
        <v>109</v>
      </c>
      <c r="B66" s="26" t="s">
        <v>77</v>
      </c>
      <c r="C66" s="88">
        <v>4065</v>
      </c>
      <c r="D66" s="41">
        <v>258000000</v>
      </c>
      <c r="E66" s="92">
        <v>2033</v>
      </c>
      <c r="F66" s="41">
        <v>129047615</v>
      </c>
      <c r="G66" s="90">
        <v>3601</v>
      </c>
      <c r="H66" s="41">
        <v>121565732.14</v>
      </c>
      <c r="I66" s="87">
        <f>+#REF!/#REF!</f>
        <v>1.7712739793408756</v>
      </c>
      <c r="J66" s="87">
        <f>+#REF!/#REF!</f>
        <v>0.9420223081224709</v>
      </c>
      <c r="K66" s="13"/>
    </row>
    <row r="67" spans="1:11" ht="48">
      <c r="A67" s="27" t="s">
        <v>116</v>
      </c>
      <c r="B67" s="26" t="s">
        <v>83</v>
      </c>
      <c r="C67" s="28">
        <v>1</v>
      </c>
      <c r="D67" s="41">
        <v>5540000</v>
      </c>
      <c r="E67" s="85">
        <v>1</v>
      </c>
      <c r="F67" s="41">
        <v>2770000</v>
      </c>
      <c r="G67" s="86">
        <v>1</v>
      </c>
      <c r="H67" s="41">
        <v>152535</v>
      </c>
      <c r="I67" s="87">
        <f>+#REF!/#REF!</f>
        <v>1</v>
      </c>
      <c r="J67" s="87">
        <f>+#REF!/#REF!</f>
        <v>0.05506678700361011</v>
      </c>
      <c r="K67" s="12"/>
    </row>
    <row r="68" spans="1:11" ht="57" customHeight="1">
      <c r="A68" s="29" t="s">
        <v>80</v>
      </c>
      <c r="B68" s="26" t="s">
        <v>81</v>
      </c>
      <c r="C68" s="88">
        <v>260</v>
      </c>
      <c r="D68" s="41">
        <v>303811972</v>
      </c>
      <c r="E68" s="91">
        <v>110</v>
      </c>
      <c r="F68" s="41">
        <v>146063447</v>
      </c>
      <c r="G68" s="90">
        <v>110</v>
      </c>
      <c r="H68" s="41">
        <v>221159175.65</v>
      </c>
      <c r="I68" s="87">
        <f>+#REF!/#REF!</f>
        <v>1</v>
      </c>
      <c r="J68" s="87">
        <f>+#REF!/#REF!</f>
        <v>1.5141308807397926</v>
      </c>
      <c r="K68" s="12"/>
    </row>
    <row r="69" spans="1:11" ht="48">
      <c r="A69" s="27" t="s">
        <v>110</v>
      </c>
      <c r="B69" s="26" t="s">
        <v>76</v>
      </c>
      <c r="C69" s="88">
        <v>950</v>
      </c>
      <c r="D69" s="41">
        <v>1650000</v>
      </c>
      <c r="E69" s="91">
        <v>467</v>
      </c>
      <c r="F69" s="41">
        <v>858868</v>
      </c>
      <c r="G69" s="90">
        <v>699</v>
      </c>
      <c r="H69" s="41">
        <v>463592.5</v>
      </c>
      <c r="I69" s="87">
        <f>+#REF!/#REF!</f>
        <v>1.4967880085653105</v>
      </c>
      <c r="J69" s="87">
        <f>+#REF!/#REF!</f>
        <v>0.5397715364875627</v>
      </c>
      <c r="K69" s="12"/>
    </row>
    <row r="70" spans="1:10" ht="15.75">
      <c r="A70" s="47" t="s">
        <v>27</v>
      </c>
      <c r="B70" s="47"/>
      <c r="C70" s="47"/>
      <c r="D70" s="47"/>
      <c r="E70" s="47"/>
      <c r="F70" s="47"/>
      <c r="G70" s="47"/>
      <c r="H70" s="47"/>
      <c r="I70" s="47"/>
      <c r="J70" s="47"/>
    </row>
    <row r="71" spans="1:10" ht="21.75" customHeight="1">
      <c r="A71" s="48" t="s">
        <v>28</v>
      </c>
      <c r="B71" s="48"/>
      <c r="C71" s="48"/>
      <c r="D71" s="48"/>
      <c r="E71" s="48"/>
      <c r="F71" s="48"/>
      <c r="G71" s="48"/>
      <c r="H71" s="48"/>
      <c r="I71" s="48"/>
      <c r="J71" s="48"/>
    </row>
    <row r="72" spans="1:10" ht="15">
      <c r="A72" s="9" t="s">
        <v>29</v>
      </c>
      <c r="B72" s="68" t="s">
        <v>94</v>
      </c>
      <c r="C72" s="68"/>
      <c r="D72" s="68"/>
      <c r="E72" s="68"/>
      <c r="F72" s="68"/>
      <c r="G72" s="68"/>
      <c r="H72" s="68"/>
      <c r="I72" s="68"/>
      <c r="J72" s="68"/>
    </row>
    <row r="73" spans="1:10" ht="41.25" customHeight="1">
      <c r="A73" s="9" t="s">
        <v>30</v>
      </c>
      <c r="B73" s="68" t="s">
        <v>126</v>
      </c>
      <c r="C73" s="68"/>
      <c r="D73" s="68"/>
      <c r="E73" s="68"/>
      <c r="F73" s="68"/>
      <c r="G73" s="68"/>
      <c r="H73" s="68"/>
      <c r="I73" s="68"/>
      <c r="J73" s="68"/>
    </row>
    <row r="74" spans="1:10" ht="63" customHeight="1">
      <c r="A74" s="9" t="s">
        <v>31</v>
      </c>
      <c r="B74" s="55" t="s">
        <v>145</v>
      </c>
      <c r="C74" s="55"/>
      <c r="D74" s="55"/>
      <c r="E74" s="55"/>
      <c r="F74" s="55"/>
      <c r="G74" s="55"/>
      <c r="H74" s="55"/>
      <c r="I74" s="55"/>
      <c r="J74" s="55"/>
    </row>
    <row r="75" spans="1:10" ht="41.25" customHeight="1">
      <c r="A75" s="9" t="s">
        <v>32</v>
      </c>
      <c r="B75" s="68" t="s">
        <v>72</v>
      </c>
      <c r="C75" s="68"/>
      <c r="D75" s="68"/>
      <c r="E75" s="68"/>
      <c r="F75" s="68"/>
      <c r="G75" s="68"/>
      <c r="H75" s="68"/>
      <c r="I75" s="68"/>
      <c r="J75" s="68"/>
    </row>
    <row r="76" spans="1:10" ht="15.75">
      <c r="A76" s="45" t="s">
        <v>33</v>
      </c>
      <c r="B76" s="45"/>
      <c r="C76" s="45"/>
      <c r="D76" s="45"/>
      <c r="E76" s="45"/>
      <c r="F76" s="45"/>
      <c r="G76" s="45"/>
      <c r="H76" s="45"/>
      <c r="I76" s="45"/>
      <c r="J76" s="45"/>
    </row>
    <row r="77" spans="1:10" ht="15.75">
      <c r="A77" s="46" t="s">
        <v>34</v>
      </c>
      <c r="B77" s="46"/>
      <c r="C77" s="46"/>
      <c r="D77" s="46"/>
      <c r="E77" s="46"/>
      <c r="F77" s="46"/>
      <c r="G77" s="46"/>
      <c r="H77" s="46"/>
      <c r="I77" s="46"/>
      <c r="J77" s="46"/>
    </row>
    <row r="78" spans="1:10" ht="31.5" customHeight="1">
      <c r="A78" s="55" t="s">
        <v>72</v>
      </c>
      <c r="B78" s="55"/>
      <c r="C78" s="55"/>
      <c r="D78" s="55"/>
      <c r="E78" s="55"/>
      <c r="F78" s="55"/>
      <c r="G78" s="55"/>
      <c r="H78" s="55"/>
      <c r="I78" s="55"/>
      <c r="J78" s="55"/>
    </row>
    <row r="79" spans="1:10" ht="15.75">
      <c r="A79" s="47" t="s">
        <v>27</v>
      </c>
      <c r="B79" s="47"/>
      <c r="C79" s="47"/>
      <c r="D79" s="47"/>
      <c r="E79" s="47"/>
      <c r="F79" s="47"/>
      <c r="G79" s="47"/>
      <c r="H79" s="47"/>
      <c r="I79" s="47"/>
      <c r="J79" s="47"/>
    </row>
    <row r="80" spans="1:10" ht="20.25" customHeight="1">
      <c r="A80" s="48" t="s">
        <v>28</v>
      </c>
      <c r="B80" s="48"/>
      <c r="C80" s="48"/>
      <c r="D80" s="48"/>
      <c r="E80" s="48"/>
      <c r="F80" s="48"/>
      <c r="G80" s="48"/>
      <c r="H80" s="48"/>
      <c r="I80" s="48"/>
      <c r="J80" s="48"/>
    </row>
    <row r="81" spans="1:10" ht="20.25" customHeight="1">
      <c r="A81" s="9" t="s">
        <v>29</v>
      </c>
      <c r="B81" s="68" t="s">
        <v>93</v>
      </c>
      <c r="C81" s="68"/>
      <c r="D81" s="68"/>
      <c r="E81" s="68"/>
      <c r="F81" s="68"/>
      <c r="G81" s="68"/>
      <c r="H81" s="68"/>
      <c r="I81" s="68"/>
      <c r="J81" s="68"/>
    </row>
    <row r="82" spans="1:10" ht="75.75" customHeight="1">
      <c r="A82" s="9" t="s">
        <v>30</v>
      </c>
      <c r="B82" s="68" t="s">
        <v>69</v>
      </c>
      <c r="C82" s="68"/>
      <c r="D82" s="68"/>
      <c r="E82" s="68"/>
      <c r="F82" s="68"/>
      <c r="G82" s="68"/>
      <c r="H82" s="68"/>
      <c r="I82" s="68"/>
      <c r="J82" s="68"/>
    </row>
    <row r="83" spans="1:10" ht="57" customHeight="1">
      <c r="A83" s="9" t="s">
        <v>31</v>
      </c>
      <c r="B83" s="68" t="s">
        <v>137</v>
      </c>
      <c r="C83" s="68"/>
      <c r="D83" s="68"/>
      <c r="E83" s="68"/>
      <c r="F83" s="68"/>
      <c r="G83" s="68"/>
      <c r="H83" s="68"/>
      <c r="I83" s="68"/>
      <c r="J83" s="68"/>
    </row>
    <row r="84" spans="1:10" ht="50.25" customHeight="1">
      <c r="A84" s="9" t="s">
        <v>32</v>
      </c>
      <c r="B84" s="68" t="s">
        <v>72</v>
      </c>
      <c r="C84" s="68"/>
      <c r="D84" s="68"/>
      <c r="E84" s="68"/>
      <c r="F84" s="68"/>
      <c r="G84" s="68"/>
      <c r="H84" s="68"/>
      <c r="I84" s="68"/>
      <c r="J84" s="68"/>
    </row>
    <row r="85" spans="1:10" ht="15.75">
      <c r="A85" s="45" t="s">
        <v>33</v>
      </c>
      <c r="B85" s="45"/>
      <c r="C85" s="45"/>
      <c r="D85" s="45"/>
      <c r="E85" s="45"/>
      <c r="F85" s="45"/>
      <c r="G85" s="45"/>
      <c r="H85" s="45"/>
      <c r="I85" s="45"/>
      <c r="J85" s="45"/>
    </row>
    <row r="86" spans="1:10" ht="15.75">
      <c r="A86" s="46" t="s">
        <v>34</v>
      </c>
      <c r="B86" s="46"/>
      <c r="C86" s="46"/>
      <c r="D86" s="46"/>
      <c r="E86" s="46"/>
      <c r="F86" s="46"/>
      <c r="G86" s="46"/>
      <c r="H86" s="46"/>
      <c r="I86" s="46"/>
      <c r="J86" s="46"/>
    </row>
    <row r="87" spans="1:10" ht="33.75" customHeight="1">
      <c r="A87" s="68" t="s">
        <v>72</v>
      </c>
      <c r="B87" s="68"/>
      <c r="C87" s="68"/>
      <c r="D87" s="68"/>
      <c r="E87" s="68"/>
      <c r="F87" s="68"/>
      <c r="G87" s="68"/>
      <c r="H87" s="68"/>
      <c r="I87" s="68"/>
      <c r="J87" s="68"/>
    </row>
    <row r="88" spans="1:10" ht="15.75">
      <c r="A88" s="47" t="s">
        <v>27</v>
      </c>
      <c r="B88" s="47"/>
      <c r="C88" s="47"/>
      <c r="D88" s="47"/>
      <c r="E88" s="47"/>
      <c r="F88" s="47"/>
      <c r="G88" s="47"/>
      <c r="H88" s="47"/>
      <c r="I88" s="47"/>
      <c r="J88" s="47"/>
    </row>
    <row r="89" spans="1:10" ht="15.75">
      <c r="A89" s="48" t="s">
        <v>28</v>
      </c>
      <c r="B89" s="48"/>
      <c r="C89" s="48"/>
      <c r="D89" s="48"/>
      <c r="E89" s="48"/>
      <c r="F89" s="48"/>
      <c r="G89" s="48"/>
      <c r="H89" s="48"/>
      <c r="I89" s="48"/>
      <c r="J89" s="48"/>
    </row>
    <row r="90" spans="1:10" ht="19.5" customHeight="1">
      <c r="A90" s="9" t="s">
        <v>29</v>
      </c>
      <c r="B90" s="68" t="s">
        <v>107</v>
      </c>
      <c r="C90" s="68"/>
      <c r="D90" s="68"/>
      <c r="E90" s="68"/>
      <c r="F90" s="68"/>
      <c r="G90" s="68"/>
      <c r="H90" s="68"/>
      <c r="I90" s="68"/>
      <c r="J90" s="68"/>
    </row>
    <row r="91" spans="1:10" ht="41.25" customHeight="1">
      <c r="A91" s="9" t="s">
        <v>30</v>
      </c>
      <c r="B91" s="68" t="s">
        <v>68</v>
      </c>
      <c r="C91" s="68"/>
      <c r="D91" s="68"/>
      <c r="E91" s="68"/>
      <c r="F91" s="68"/>
      <c r="G91" s="68"/>
      <c r="H91" s="68"/>
      <c r="I91" s="68"/>
      <c r="J91" s="68"/>
    </row>
    <row r="92" spans="1:10" ht="79.5" customHeight="1">
      <c r="A92" s="9" t="s">
        <v>31</v>
      </c>
      <c r="B92" s="55" t="s">
        <v>138</v>
      </c>
      <c r="C92" s="55"/>
      <c r="D92" s="55"/>
      <c r="E92" s="55"/>
      <c r="F92" s="55"/>
      <c r="G92" s="55"/>
      <c r="H92" s="55"/>
      <c r="I92" s="55"/>
      <c r="J92" s="55"/>
    </row>
    <row r="93" spans="1:10" ht="34.5" customHeight="1">
      <c r="A93" s="9" t="s">
        <v>32</v>
      </c>
      <c r="B93" s="68" t="s">
        <v>72</v>
      </c>
      <c r="C93" s="68"/>
      <c r="D93" s="68"/>
      <c r="E93" s="68"/>
      <c r="F93" s="68"/>
      <c r="G93" s="68"/>
      <c r="H93" s="68"/>
      <c r="I93" s="68"/>
      <c r="J93" s="68"/>
    </row>
    <row r="94" spans="1:10" ht="15.75">
      <c r="A94" s="45" t="s">
        <v>33</v>
      </c>
      <c r="B94" s="45"/>
      <c r="C94" s="45"/>
      <c r="D94" s="45"/>
      <c r="E94" s="45"/>
      <c r="F94" s="45"/>
      <c r="G94" s="45"/>
      <c r="H94" s="45"/>
      <c r="I94" s="45"/>
      <c r="J94" s="45"/>
    </row>
    <row r="95" spans="1:10" ht="15.75">
      <c r="A95" s="46" t="s">
        <v>34</v>
      </c>
      <c r="B95" s="46"/>
      <c r="C95" s="46"/>
      <c r="D95" s="46"/>
      <c r="E95" s="46"/>
      <c r="F95" s="46"/>
      <c r="G95" s="46"/>
      <c r="H95" s="46"/>
      <c r="I95" s="46"/>
      <c r="J95" s="46"/>
    </row>
    <row r="96" spans="1:10" ht="28.5" customHeight="1">
      <c r="A96" s="55" t="s">
        <v>72</v>
      </c>
      <c r="B96" s="55"/>
      <c r="C96" s="55"/>
      <c r="D96" s="55"/>
      <c r="E96" s="55"/>
      <c r="F96" s="55"/>
      <c r="G96" s="55"/>
      <c r="H96" s="55"/>
      <c r="I96" s="55"/>
      <c r="J96" s="55"/>
    </row>
    <row r="97" spans="1:10" ht="15.75">
      <c r="A97" s="47" t="s">
        <v>27</v>
      </c>
      <c r="B97" s="47"/>
      <c r="C97" s="47"/>
      <c r="D97" s="47"/>
      <c r="E97" s="47"/>
      <c r="F97" s="47"/>
      <c r="G97" s="47"/>
      <c r="H97" s="47"/>
      <c r="I97" s="47"/>
      <c r="J97" s="47"/>
    </row>
    <row r="98" spans="1:10" ht="15.75">
      <c r="A98" s="48" t="s">
        <v>28</v>
      </c>
      <c r="B98" s="48"/>
      <c r="C98" s="48"/>
      <c r="D98" s="48"/>
      <c r="E98" s="48"/>
      <c r="F98" s="48"/>
      <c r="G98" s="48"/>
      <c r="H98" s="48"/>
      <c r="I98" s="48"/>
      <c r="J98" s="48"/>
    </row>
    <row r="99" spans="1:10" ht="22.5" customHeight="1">
      <c r="A99" s="9" t="s">
        <v>29</v>
      </c>
      <c r="B99" s="68" t="s">
        <v>86</v>
      </c>
      <c r="C99" s="68"/>
      <c r="D99" s="68"/>
      <c r="E99" s="68"/>
      <c r="F99" s="68"/>
      <c r="G99" s="68"/>
      <c r="H99" s="68"/>
      <c r="I99" s="68"/>
      <c r="J99" s="68"/>
    </row>
    <row r="100" spans="1:10" ht="21.75" customHeight="1">
      <c r="A100" s="9" t="s">
        <v>30</v>
      </c>
      <c r="B100" s="68" t="s">
        <v>70</v>
      </c>
      <c r="C100" s="68"/>
      <c r="D100" s="68"/>
      <c r="E100" s="68"/>
      <c r="F100" s="68"/>
      <c r="G100" s="68"/>
      <c r="H100" s="68"/>
      <c r="I100" s="68"/>
      <c r="J100" s="68"/>
    </row>
    <row r="101" spans="1:10" ht="78.75" customHeight="1">
      <c r="A101" s="9" t="s">
        <v>31</v>
      </c>
      <c r="B101" s="68" t="s">
        <v>151</v>
      </c>
      <c r="C101" s="71"/>
      <c r="D101" s="71"/>
      <c r="E101" s="71"/>
      <c r="F101" s="71"/>
      <c r="G101" s="71"/>
      <c r="H101" s="71"/>
      <c r="I101" s="71"/>
      <c r="J101" s="71"/>
    </row>
    <row r="102" spans="1:10" ht="39" customHeight="1">
      <c r="A102" s="9" t="s">
        <v>32</v>
      </c>
      <c r="B102" s="55" t="s">
        <v>72</v>
      </c>
      <c r="C102" s="55"/>
      <c r="D102" s="55"/>
      <c r="E102" s="55"/>
      <c r="F102" s="55"/>
      <c r="G102" s="55"/>
      <c r="H102" s="55"/>
      <c r="I102" s="55"/>
      <c r="J102" s="55"/>
    </row>
    <row r="103" spans="1:10" ht="15.75">
      <c r="A103" s="45" t="s">
        <v>33</v>
      </c>
      <c r="B103" s="45"/>
      <c r="C103" s="45"/>
      <c r="D103" s="45"/>
      <c r="E103" s="45"/>
      <c r="F103" s="45"/>
      <c r="G103" s="45"/>
      <c r="H103" s="45"/>
      <c r="I103" s="45"/>
      <c r="J103" s="45"/>
    </row>
    <row r="104" spans="1:10" ht="15.75">
      <c r="A104" s="46" t="s">
        <v>34</v>
      </c>
      <c r="B104" s="46"/>
      <c r="C104" s="46"/>
      <c r="D104" s="46"/>
      <c r="E104" s="46"/>
      <c r="F104" s="46"/>
      <c r="G104" s="46"/>
      <c r="H104" s="46"/>
      <c r="I104" s="46"/>
      <c r="J104" s="46"/>
    </row>
    <row r="105" spans="1:10" ht="32.25" customHeight="1">
      <c r="A105" s="55" t="s">
        <v>72</v>
      </c>
      <c r="B105" s="55"/>
      <c r="C105" s="55"/>
      <c r="D105" s="55"/>
      <c r="E105" s="55"/>
      <c r="F105" s="55"/>
      <c r="G105" s="55"/>
      <c r="H105" s="55"/>
      <c r="I105" s="55"/>
      <c r="J105" s="55"/>
    </row>
    <row r="106" spans="1:10" ht="15.75">
      <c r="A106" s="47" t="s">
        <v>27</v>
      </c>
      <c r="B106" s="47"/>
      <c r="C106" s="47"/>
      <c r="D106" s="47"/>
      <c r="E106" s="47"/>
      <c r="F106" s="47"/>
      <c r="G106" s="47"/>
      <c r="H106" s="47"/>
      <c r="I106" s="47"/>
      <c r="J106" s="47"/>
    </row>
    <row r="107" spans="1:10" ht="15.75">
      <c r="A107" s="48" t="s">
        <v>28</v>
      </c>
      <c r="B107" s="48"/>
      <c r="C107" s="48"/>
      <c r="D107" s="48"/>
      <c r="E107" s="48"/>
      <c r="F107" s="48"/>
      <c r="G107" s="48"/>
      <c r="H107" s="48"/>
      <c r="I107" s="48"/>
      <c r="J107" s="48"/>
    </row>
    <row r="108" spans="1:10" ht="15">
      <c r="A108" s="9" t="s">
        <v>29</v>
      </c>
      <c r="B108" s="68" t="s">
        <v>115</v>
      </c>
      <c r="C108" s="68"/>
      <c r="D108" s="68"/>
      <c r="E108" s="68"/>
      <c r="F108" s="68"/>
      <c r="G108" s="68"/>
      <c r="H108" s="68"/>
      <c r="I108" s="68"/>
      <c r="J108" s="68"/>
    </row>
    <row r="109" spans="1:10" ht="43.5" customHeight="1">
      <c r="A109" s="9" t="s">
        <v>30</v>
      </c>
      <c r="B109" s="68" t="s">
        <v>66</v>
      </c>
      <c r="C109" s="68"/>
      <c r="D109" s="68"/>
      <c r="E109" s="68"/>
      <c r="F109" s="68"/>
      <c r="G109" s="68"/>
      <c r="H109" s="68"/>
      <c r="I109" s="68"/>
      <c r="J109" s="68"/>
    </row>
    <row r="110" spans="1:10" ht="42" customHeight="1">
      <c r="A110" s="9" t="s">
        <v>31</v>
      </c>
      <c r="B110" s="68" t="s">
        <v>146</v>
      </c>
      <c r="C110" s="68"/>
      <c r="D110" s="68"/>
      <c r="E110" s="68"/>
      <c r="F110" s="68"/>
      <c r="G110" s="68"/>
      <c r="H110" s="68"/>
      <c r="I110" s="68"/>
      <c r="J110" s="68"/>
    </row>
    <row r="111" spans="1:10" ht="49.5" customHeight="1">
      <c r="A111" s="9" t="s">
        <v>32</v>
      </c>
      <c r="B111" s="68" t="s">
        <v>149</v>
      </c>
      <c r="C111" s="68"/>
      <c r="D111" s="68"/>
      <c r="E111" s="68"/>
      <c r="F111" s="68"/>
      <c r="G111" s="68"/>
      <c r="H111" s="68"/>
      <c r="I111" s="68"/>
      <c r="J111" s="68"/>
    </row>
    <row r="112" spans="1:10" ht="15.75">
      <c r="A112" s="45" t="s">
        <v>33</v>
      </c>
      <c r="B112" s="45"/>
      <c r="C112" s="45"/>
      <c r="D112" s="45"/>
      <c r="E112" s="45"/>
      <c r="F112" s="45"/>
      <c r="G112" s="45"/>
      <c r="H112" s="45"/>
      <c r="I112" s="45"/>
      <c r="J112" s="45"/>
    </row>
    <row r="113" spans="1:10" ht="15.75">
      <c r="A113" s="46" t="s">
        <v>34</v>
      </c>
      <c r="B113" s="46"/>
      <c r="C113" s="46"/>
      <c r="D113" s="46"/>
      <c r="E113" s="46"/>
      <c r="F113" s="46"/>
      <c r="G113" s="46"/>
      <c r="H113" s="46"/>
      <c r="I113" s="46"/>
      <c r="J113" s="46"/>
    </row>
    <row r="114" spans="1:10" ht="31.5" customHeight="1">
      <c r="A114" s="68" t="s">
        <v>72</v>
      </c>
      <c r="B114" s="68"/>
      <c r="C114" s="68"/>
      <c r="D114" s="68"/>
      <c r="E114" s="68"/>
      <c r="F114" s="68"/>
      <c r="G114" s="68"/>
      <c r="H114" s="68"/>
      <c r="I114" s="68"/>
      <c r="J114" s="68"/>
    </row>
    <row r="115" spans="1:10" ht="15.75">
      <c r="A115" s="47" t="s">
        <v>27</v>
      </c>
      <c r="B115" s="47"/>
      <c r="C115" s="47"/>
      <c r="D115" s="47"/>
      <c r="E115" s="47"/>
      <c r="F115" s="47"/>
      <c r="G115" s="47"/>
      <c r="H115" s="47"/>
      <c r="I115" s="47"/>
      <c r="J115" s="47"/>
    </row>
    <row r="116" spans="1:10" ht="27" customHeight="1">
      <c r="A116" s="48" t="s">
        <v>28</v>
      </c>
      <c r="B116" s="48"/>
      <c r="C116" s="48"/>
      <c r="D116" s="48"/>
      <c r="E116" s="48"/>
      <c r="F116" s="48"/>
      <c r="G116" s="48"/>
      <c r="H116" s="48"/>
      <c r="I116" s="48"/>
      <c r="J116" s="48"/>
    </row>
    <row r="117" spans="1:10" ht="15">
      <c r="A117" s="9" t="s">
        <v>29</v>
      </c>
      <c r="B117" s="68" t="s">
        <v>78</v>
      </c>
      <c r="C117" s="68"/>
      <c r="D117" s="68"/>
      <c r="E117" s="68"/>
      <c r="F117" s="68"/>
      <c r="G117" s="68"/>
      <c r="H117" s="68"/>
      <c r="I117" s="68"/>
      <c r="J117" s="68"/>
    </row>
    <row r="118" spans="1:10" ht="47.25" customHeight="1">
      <c r="A118" s="9" t="s">
        <v>30</v>
      </c>
      <c r="B118" s="68" t="s">
        <v>71</v>
      </c>
      <c r="C118" s="68"/>
      <c r="D118" s="68"/>
      <c r="E118" s="68"/>
      <c r="F118" s="68"/>
      <c r="G118" s="68"/>
      <c r="H118" s="68"/>
      <c r="I118" s="68"/>
      <c r="J118" s="68"/>
    </row>
    <row r="119" spans="1:10" ht="60.75" customHeight="1">
      <c r="A119" s="9" t="s">
        <v>31</v>
      </c>
      <c r="B119" s="68" t="s">
        <v>139</v>
      </c>
      <c r="C119" s="68"/>
      <c r="D119" s="68"/>
      <c r="E119" s="68"/>
      <c r="F119" s="68"/>
      <c r="G119" s="68"/>
      <c r="H119" s="68"/>
      <c r="I119" s="68"/>
      <c r="J119" s="68"/>
    </row>
    <row r="120" spans="1:10" ht="43.5" customHeight="1">
      <c r="A120" s="9" t="s">
        <v>32</v>
      </c>
      <c r="B120" s="68" t="s">
        <v>140</v>
      </c>
      <c r="C120" s="68"/>
      <c r="D120" s="68"/>
      <c r="E120" s="68"/>
      <c r="F120" s="68"/>
      <c r="G120" s="68"/>
      <c r="H120" s="68"/>
      <c r="I120" s="68"/>
      <c r="J120" s="68"/>
    </row>
    <row r="121" spans="1:10" ht="15.75">
      <c r="A121" s="45" t="s">
        <v>33</v>
      </c>
      <c r="B121" s="45"/>
      <c r="C121" s="45"/>
      <c r="D121" s="45"/>
      <c r="E121" s="45"/>
      <c r="F121" s="45"/>
      <c r="G121" s="45"/>
      <c r="H121" s="45"/>
      <c r="I121" s="45"/>
      <c r="J121" s="45"/>
    </row>
    <row r="122" spans="1:10" ht="15.75">
      <c r="A122" s="46" t="s">
        <v>34</v>
      </c>
      <c r="B122" s="46"/>
      <c r="C122" s="46"/>
      <c r="D122" s="46"/>
      <c r="E122" s="46"/>
      <c r="F122" s="46"/>
      <c r="G122" s="46"/>
      <c r="H122" s="46"/>
      <c r="I122" s="46"/>
      <c r="J122" s="46"/>
    </row>
    <row r="123" spans="1:10" ht="27" customHeight="1">
      <c r="A123" s="55" t="s">
        <v>72</v>
      </c>
      <c r="B123" s="55"/>
      <c r="C123" s="55"/>
      <c r="D123" s="55"/>
      <c r="E123" s="55"/>
      <c r="F123" s="55"/>
      <c r="G123" s="55"/>
      <c r="H123" s="55"/>
      <c r="I123" s="55"/>
      <c r="J123" s="55"/>
    </row>
    <row r="124" spans="1:10" ht="15.75">
      <c r="A124" s="47" t="s">
        <v>27</v>
      </c>
      <c r="B124" s="47"/>
      <c r="C124" s="47"/>
      <c r="D124" s="47"/>
      <c r="E124" s="47"/>
      <c r="F124" s="47"/>
      <c r="G124" s="47"/>
      <c r="H124" s="47"/>
      <c r="I124" s="47"/>
      <c r="J124" s="47"/>
    </row>
    <row r="125" spans="1:10" ht="38.25" customHeight="1">
      <c r="A125" s="48" t="s">
        <v>28</v>
      </c>
      <c r="B125" s="48"/>
      <c r="C125" s="48"/>
      <c r="D125" s="48"/>
      <c r="E125" s="48"/>
      <c r="F125" s="48"/>
      <c r="G125" s="48"/>
      <c r="H125" s="48"/>
      <c r="I125" s="48"/>
      <c r="J125" s="48"/>
    </row>
    <row r="126" spans="1:10" ht="18.75" customHeight="1">
      <c r="A126" s="9" t="s">
        <v>29</v>
      </c>
      <c r="B126" s="68" t="s">
        <v>92</v>
      </c>
      <c r="C126" s="68"/>
      <c r="D126" s="68"/>
      <c r="E126" s="68"/>
      <c r="F126" s="68"/>
      <c r="G126" s="68"/>
      <c r="H126" s="68"/>
      <c r="I126" s="68"/>
      <c r="J126" s="68"/>
    </row>
    <row r="127" spans="1:10" ht="47.25" customHeight="1">
      <c r="A127" s="9" t="s">
        <v>30</v>
      </c>
      <c r="B127" s="68" t="s">
        <v>67</v>
      </c>
      <c r="C127" s="68"/>
      <c r="D127" s="68"/>
      <c r="E127" s="68"/>
      <c r="F127" s="68"/>
      <c r="G127" s="68"/>
      <c r="H127" s="68"/>
      <c r="I127" s="68"/>
      <c r="J127" s="68"/>
    </row>
    <row r="128" spans="1:10" ht="114.75" customHeight="1">
      <c r="A128" s="9" t="s">
        <v>31</v>
      </c>
      <c r="B128" s="55" t="s">
        <v>147</v>
      </c>
      <c r="C128" s="55"/>
      <c r="D128" s="55"/>
      <c r="E128" s="55"/>
      <c r="F128" s="55"/>
      <c r="G128" s="55"/>
      <c r="H128" s="55"/>
      <c r="I128" s="55"/>
      <c r="J128" s="55"/>
    </row>
    <row r="129" spans="1:10" ht="45" customHeight="1">
      <c r="A129" s="9" t="s">
        <v>32</v>
      </c>
      <c r="B129" s="68" t="s">
        <v>72</v>
      </c>
      <c r="C129" s="68"/>
      <c r="D129" s="68"/>
      <c r="E129" s="68"/>
      <c r="F129" s="68"/>
      <c r="G129" s="68"/>
      <c r="H129" s="68"/>
      <c r="I129" s="68"/>
      <c r="J129" s="68"/>
    </row>
    <row r="130" spans="1:10" ht="15.75">
      <c r="A130" s="45" t="s">
        <v>33</v>
      </c>
      <c r="B130" s="45"/>
      <c r="C130" s="45"/>
      <c r="D130" s="45"/>
      <c r="E130" s="45"/>
      <c r="F130" s="45"/>
      <c r="G130" s="45"/>
      <c r="H130" s="45"/>
      <c r="I130" s="45"/>
      <c r="J130" s="45"/>
    </row>
    <row r="131" spans="1:10" ht="15.75">
      <c r="A131" s="46" t="s">
        <v>34</v>
      </c>
      <c r="B131" s="46"/>
      <c r="C131" s="46"/>
      <c r="D131" s="46"/>
      <c r="E131" s="46"/>
      <c r="F131" s="46"/>
      <c r="G131" s="46"/>
      <c r="H131" s="46"/>
      <c r="I131" s="46"/>
      <c r="J131" s="46"/>
    </row>
    <row r="132" spans="1:10" ht="36.75" customHeight="1">
      <c r="A132" s="55" t="s">
        <v>72</v>
      </c>
      <c r="B132" s="55"/>
      <c r="C132" s="55"/>
      <c r="D132" s="55"/>
      <c r="E132" s="55"/>
      <c r="F132" s="55"/>
      <c r="G132" s="55"/>
      <c r="H132" s="55"/>
      <c r="I132" s="55"/>
      <c r="J132" s="55"/>
    </row>
    <row r="133" spans="1:10" ht="15.75">
      <c r="A133" s="47" t="s">
        <v>27</v>
      </c>
      <c r="B133" s="47"/>
      <c r="C133" s="47"/>
      <c r="D133" s="47"/>
      <c r="E133" s="47"/>
      <c r="F133" s="47"/>
      <c r="G133" s="47"/>
      <c r="H133" s="47"/>
      <c r="I133" s="47"/>
      <c r="J133" s="47"/>
    </row>
    <row r="134" spans="1:10" ht="34.5" customHeight="1">
      <c r="A134" s="48" t="s">
        <v>28</v>
      </c>
      <c r="B134" s="48"/>
      <c r="C134" s="48"/>
      <c r="D134" s="48"/>
      <c r="E134" s="48"/>
      <c r="F134" s="48"/>
      <c r="G134" s="48"/>
      <c r="H134" s="48"/>
      <c r="I134" s="48"/>
      <c r="J134" s="48"/>
    </row>
    <row r="135" spans="1:10" ht="27.75" customHeight="1">
      <c r="A135" s="9" t="s">
        <v>29</v>
      </c>
      <c r="B135" s="68" t="s">
        <v>80</v>
      </c>
      <c r="C135" s="68"/>
      <c r="D135" s="68"/>
      <c r="E135" s="68"/>
      <c r="F135" s="68"/>
      <c r="G135" s="68"/>
      <c r="H135" s="68"/>
      <c r="I135" s="68"/>
      <c r="J135" s="68"/>
    </row>
    <row r="136" spans="1:10" ht="62.25" customHeight="1">
      <c r="A136" s="9" t="s">
        <v>30</v>
      </c>
      <c r="B136" s="68" t="s">
        <v>91</v>
      </c>
      <c r="C136" s="68"/>
      <c r="D136" s="68"/>
      <c r="E136" s="68"/>
      <c r="F136" s="68"/>
      <c r="G136" s="68"/>
      <c r="H136" s="68"/>
      <c r="I136" s="68"/>
      <c r="J136" s="68"/>
    </row>
    <row r="137" spans="1:10" ht="54" customHeight="1">
      <c r="A137" s="9" t="s">
        <v>31</v>
      </c>
      <c r="B137" s="68" t="s">
        <v>150</v>
      </c>
      <c r="C137" s="68"/>
      <c r="D137" s="68"/>
      <c r="E137" s="68"/>
      <c r="F137" s="68"/>
      <c r="G137" s="68"/>
      <c r="H137" s="68"/>
      <c r="I137" s="68"/>
      <c r="J137" s="68"/>
    </row>
    <row r="138" spans="1:10" ht="39" customHeight="1">
      <c r="A138" s="9" t="s">
        <v>32</v>
      </c>
      <c r="B138" s="55" t="s">
        <v>72</v>
      </c>
      <c r="C138" s="55"/>
      <c r="D138" s="55"/>
      <c r="E138" s="55"/>
      <c r="F138" s="55"/>
      <c r="G138" s="55"/>
      <c r="H138" s="55"/>
      <c r="I138" s="55"/>
      <c r="J138" s="55"/>
    </row>
    <row r="139" spans="1:10" ht="15.75">
      <c r="A139" s="45" t="s">
        <v>33</v>
      </c>
      <c r="B139" s="45"/>
      <c r="C139" s="45"/>
      <c r="D139" s="45"/>
      <c r="E139" s="45"/>
      <c r="F139" s="45"/>
      <c r="G139" s="45"/>
      <c r="H139" s="45"/>
      <c r="I139" s="45"/>
      <c r="J139" s="45"/>
    </row>
    <row r="140" spans="1:10" ht="15.75">
      <c r="A140" s="46" t="s">
        <v>34</v>
      </c>
      <c r="B140" s="46"/>
      <c r="C140" s="46"/>
      <c r="D140" s="46"/>
      <c r="E140" s="46"/>
      <c r="F140" s="46"/>
      <c r="G140" s="46"/>
      <c r="H140" s="46"/>
      <c r="I140" s="46"/>
      <c r="J140" s="46"/>
    </row>
    <row r="141" spans="1:10" ht="33.75" customHeight="1">
      <c r="A141" s="55" t="s">
        <v>72</v>
      </c>
      <c r="B141" s="55"/>
      <c r="C141" s="55"/>
      <c r="D141" s="55"/>
      <c r="E141" s="55"/>
      <c r="F141" s="55"/>
      <c r="G141" s="55"/>
      <c r="H141" s="55"/>
      <c r="I141" s="55"/>
      <c r="J141" s="55"/>
    </row>
    <row r="142" spans="1:10" ht="15.75">
      <c r="A142" s="47" t="s">
        <v>27</v>
      </c>
      <c r="B142" s="47"/>
      <c r="C142" s="47"/>
      <c r="D142" s="47"/>
      <c r="E142" s="47"/>
      <c r="F142" s="47"/>
      <c r="G142" s="47"/>
      <c r="H142" s="47"/>
      <c r="I142" s="47"/>
      <c r="J142" s="47"/>
    </row>
    <row r="143" spans="1:10" ht="15.75">
      <c r="A143" s="48" t="s">
        <v>28</v>
      </c>
      <c r="B143" s="48"/>
      <c r="C143" s="48"/>
      <c r="D143" s="48"/>
      <c r="E143" s="48"/>
      <c r="F143" s="48"/>
      <c r="G143" s="48"/>
      <c r="H143" s="48"/>
      <c r="I143" s="48"/>
      <c r="J143" s="48"/>
    </row>
    <row r="144" spans="1:10" ht="21.75" customHeight="1">
      <c r="A144" s="9" t="s">
        <v>29</v>
      </c>
      <c r="B144" s="68" t="s">
        <v>79</v>
      </c>
      <c r="C144" s="68"/>
      <c r="D144" s="68"/>
      <c r="E144" s="68"/>
      <c r="F144" s="68"/>
      <c r="G144" s="68"/>
      <c r="H144" s="68"/>
      <c r="I144" s="68"/>
      <c r="J144" s="68"/>
    </row>
    <row r="145" spans="1:10" ht="80.25" customHeight="1">
      <c r="A145" s="9" t="s">
        <v>30</v>
      </c>
      <c r="B145" s="68" t="s">
        <v>73</v>
      </c>
      <c r="C145" s="68"/>
      <c r="D145" s="68"/>
      <c r="E145" s="68"/>
      <c r="F145" s="68"/>
      <c r="G145" s="68"/>
      <c r="H145" s="68"/>
      <c r="I145" s="68"/>
      <c r="J145" s="68"/>
    </row>
    <row r="146" spans="1:10" ht="60.75" customHeight="1">
      <c r="A146" s="9" t="s">
        <v>31</v>
      </c>
      <c r="B146" s="55" t="s">
        <v>143</v>
      </c>
      <c r="C146" s="55"/>
      <c r="D146" s="55"/>
      <c r="E146" s="55"/>
      <c r="F146" s="55"/>
      <c r="G146" s="55"/>
      <c r="H146" s="55"/>
      <c r="I146" s="55"/>
      <c r="J146" s="55"/>
    </row>
    <row r="147" spans="1:10" ht="54" customHeight="1">
      <c r="A147" s="9" t="s">
        <v>32</v>
      </c>
      <c r="B147" s="55" t="s">
        <v>148</v>
      </c>
      <c r="C147" s="55"/>
      <c r="D147" s="55"/>
      <c r="E147" s="55"/>
      <c r="F147" s="55"/>
      <c r="G147" s="55"/>
      <c r="H147" s="55"/>
      <c r="I147" s="55"/>
      <c r="J147" s="55"/>
    </row>
    <row r="148" spans="1:10" ht="15.75">
      <c r="A148" s="45" t="s">
        <v>33</v>
      </c>
      <c r="B148" s="45"/>
      <c r="C148" s="45"/>
      <c r="D148" s="45"/>
      <c r="E148" s="45"/>
      <c r="F148" s="45"/>
      <c r="G148" s="45"/>
      <c r="H148" s="45"/>
      <c r="I148" s="45"/>
      <c r="J148" s="45"/>
    </row>
    <row r="149" spans="1:10" ht="15.75">
      <c r="A149" s="46" t="s">
        <v>34</v>
      </c>
      <c r="B149" s="46"/>
      <c r="C149" s="46"/>
      <c r="D149" s="46"/>
      <c r="E149" s="46"/>
      <c r="F149" s="46"/>
      <c r="G149" s="46"/>
      <c r="H149" s="46"/>
      <c r="I149" s="46"/>
      <c r="J149" s="46"/>
    </row>
    <row r="150" spans="1:10" ht="22.5" customHeight="1">
      <c r="A150" s="55" t="s">
        <v>72</v>
      </c>
      <c r="B150" s="55"/>
      <c r="C150" s="55"/>
      <c r="D150" s="55"/>
      <c r="E150" s="55"/>
      <c r="F150" s="55"/>
      <c r="G150" s="55"/>
      <c r="H150" s="55"/>
      <c r="I150" s="55"/>
      <c r="J150" s="55"/>
    </row>
    <row r="151" spans="1:10" ht="15.75">
      <c r="A151" s="47" t="s">
        <v>27</v>
      </c>
      <c r="B151" s="47"/>
      <c r="C151" s="47"/>
      <c r="D151" s="47"/>
      <c r="E151" s="47"/>
      <c r="F151" s="47"/>
      <c r="G151" s="47"/>
      <c r="H151" s="47"/>
      <c r="I151" s="47"/>
      <c r="J151" s="47"/>
    </row>
    <row r="152" spans="1:11" s="80" customFormat="1" ht="15.75">
      <c r="A152" s="78"/>
      <c r="B152" s="79"/>
      <c r="C152" s="79"/>
      <c r="D152" s="79"/>
      <c r="E152" s="79"/>
      <c r="F152" s="79"/>
      <c r="G152" s="79"/>
      <c r="H152" s="79"/>
      <c r="I152" s="79"/>
      <c r="J152" s="79"/>
      <c r="K152" s="79"/>
    </row>
    <row r="153" spans="1:10" ht="29.25" customHeight="1">
      <c r="A153" s="54" t="s">
        <v>13</v>
      </c>
      <c r="B153" s="54"/>
      <c r="C153" s="54"/>
      <c r="D153" s="54"/>
      <c r="E153" s="54"/>
      <c r="F153" s="54"/>
      <c r="G153" s="54"/>
      <c r="H153" s="54"/>
      <c r="I153" s="54"/>
      <c r="J153" s="54"/>
    </row>
    <row r="154" spans="1:10" ht="27" customHeight="1">
      <c r="A154" s="10" t="s">
        <v>14</v>
      </c>
      <c r="B154" s="68" t="s">
        <v>62</v>
      </c>
      <c r="C154" s="68"/>
      <c r="D154" s="68"/>
      <c r="E154" s="68"/>
      <c r="F154" s="68"/>
      <c r="G154" s="68"/>
      <c r="H154" s="68"/>
      <c r="I154" s="68"/>
      <c r="J154" s="68"/>
    </row>
    <row r="155" spans="1:10" ht="64.5" customHeight="1">
      <c r="A155" s="11" t="s">
        <v>15</v>
      </c>
      <c r="B155" s="55" t="s">
        <v>63</v>
      </c>
      <c r="C155" s="55"/>
      <c r="D155" s="55"/>
      <c r="E155" s="55"/>
      <c r="F155" s="55"/>
      <c r="G155" s="55"/>
      <c r="H155" s="55"/>
      <c r="I155" s="55"/>
      <c r="J155" s="55"/>
    </row>
    <row r="156" spans="1:10" ht="22.5" customHeight="1">
      <c r="A156" s="11" t="s">
        <v>16</v>
      </c>
      <c r="B156" s="55" t="s">
        <v>64</v>
      </c>
      <c r="C156" s="55"/>
      <c r="D156" s="55"/>
      <c r="E156" s="55"/>
      <c r="F156" s="55"/>
      <c r="G156" s="55"/>
      <c r="H156" s="55"/>
      <c r="I156" s="55"/>
      <c r="J156" s="55"/>
    </row>
    <row r="157" spans="1:10" ht="36" customHeight="1">
      <c r="A157" s="3" t="s">
        <v>37</v>
      </c>
      <c r="B157" s="68" t="s">
        <v>127</v>
      </c>
      <c r="C157" s="68"/>
      <c r="D157" s="68"/>
      <c r="E157" s="68"/>
      <c r="F157" s="68"/>
      <c r="G157" s="68"/>
      <c r="H157" s="68"/>
      <c r="I157" s="68"/>
      <c r="J157" s="68"/>
    </row>
    <row r="158" spans="1:10" ht="15.75">
      <c r="A158" s="45" t="s">
        <v>17</v>
      </c>
      <c r="B158" s="45"/>
      <c r="C158" s="45"/>
      <c r="D158" s="45"/>
      <c r="E158" s="45"/>
      <c r="F158" s="45"/>
      <c r="G158" s="45"/>
      <c r="H158" s="45"/>
      <c r="I158" s="45"/>
      <c r="J158" s="45"/>
    </row>
    <row r="159" spans="1:10" ht="20.25" customHeight="1">
      <c r="A159" s="48" t="s">
        <v>18</v>
      </c>
      <c r="B159" s="48"/>
      <c r="C159" s="48"/>
      <c r="D159" s="48"/>
      <c r="E159" s="48"/>
      <c r="F159" s="48"/>
      <c r="G159" s="48"/>
      <c r="H159" s="48"/>
      <c r="I159" s="48"/>
      <c r="J159" s="48"/>
    </row>
    <row r="160" spans="1:10" ht="15">
      <c r="A160" s="53" t="s">
        <v>19</v>
      </c>
      <c r="B160" s="53"/>
      <c r="C160" s="53" t="s">
        <v>20</v>
      </c>
      <c r="D160" s="53"/>
      <c r="E160" s="53"/>
      <c r="F160" s="53" t="s">
        <v>21</v>
      </c>
      <c r="G160" s="53"/>
      <c r="H160" s="53"/>
      <c r="I160" s="53" t="s">
        <v>22</v>
      </c>
      <c r="J160" s="53"/>
    </row>
    <row r="161" spans="1:10" ht="15">
      <c r="A161" s="51">
        <v>241240039</v>
      </c>
      <c r="B161" s="51"/>
      <c r="C161" s="51">
        <v>252451582.84</v>
      </c>
      <c r="D161" s="51"/>
      <c r="E161" s="51"/>
      <c r="F161" s="51">
        <v>55232391.22</v>
      </c>
      <c r="G161" s="51"/>
      <c r="H161" s="51"/>
      <c r="I161" s="52">
        <f>+F161/C161</f>
        <v>0.2187840955428093</v>
      </c>
      <c r="J161" s="52"/>
    </row>
    <row r="162" spans="1:10" ht="15.75">
      <c r="A162" s="48" t="s">
        <v>23</v>
      </c>
      <c r="B162" s="48"/>
      <c r="C162" s="48"/>
      <c r="D162" s="48"/>
      <c r="E162" s="48"/>
      <c r="F162" s="48"/>
      <c r="G162" s="48"/>
      <c r="H162" s="48"/>
      <c r="I162" s="48"/>
      <c r="J162" s="48"/>
    </row>
    <row r="163" spans="1:10" ht="15">
      <c r="A163" s="39"/>
      <c r="B163" s="39"/>
      <c r="C163" s="49" t="s">
        <v>46</v>
      </c>
      <c r="D163" s="50"/>
      <c r="E163" s="49" t="s">
        <v>132</v>
      </c>
      <c r="F163" s="50"/>
      <c r="G163" s="49" t="s">
        <v>131</v>
      </c>
      <c r="H163" s="49"/>
      <c r="I163" s="49" t="s">
        <v>24</v>
      </c>
      <c r="J163" s="50"/>
    </row>
    <row r="164" spans="1:10" ht="38.25">
      <c r="A164" s="16" t="s">
        <v>25</v>
      </c>
      <c r="B164" s="16" t="s">
        <v>26</v>
      </c>
      <c r="C164" s="16" t="s">
        <v>38</v>
      </c>
      <c r="D164" s="16" t="s">
        <v>39</v>
      </c>
      <c r="E164" s="16" t="s">
        <v>40</v>
      </c>
      <c r="F164" s="16" t="s">
        <v>41</v>
      </c>
      <c r="G164" s="16" t="s">
        <v>42</v>
      </c>
      <c r="H164" s="16" t="s">
        <v>43</v>
      </c>
      <c r="I164" s="16" t="s">
        <v>44</v>
      </c>
      <c r="J164" s="16" t="s">
        <v>45</v>
      </c>
    </row>
    <row r="165" spans="1:10" ht="45.75" customHeight="1">
      <c r="A165" s="26" t="s">
        <v>96</v>
      </c>
      <c r="B165" s="25" t="s">
        <v>97</v>
      </c>
      <c r="C165" s="30">
        <v>3740</v>
      </c>
      <c r="D165" s="31">
        <v>12204509</v>
      </c>
      <c r="E165" s="92">
        <v>1315</v>
      </c>
      <c r="F165" s="42">
        <v>6852799</v>
      </c>
      <c r="G165" s="88">
        <v>2904</v>
      </c>
      <c r="H165" s="42">
        <v>3398676.32</v>
      </c>
      <c r="I165" s="32">
        <f>+#REF!/#REF!</f>
        <v>2.208365019011407</v>
      </c>
      <c r="J165" s="33">
        <f>+#REF!/#REF!</f>
        <v>0.49595447349323973</v>
      </c>
    </row>
    <row r="166" spans="1:10" ht="40.5" customHeight="1">
      <c r="A166" s="26" t="s">
        <v>95</v>
      </c>
      <c r="B166" s="25" t="s">
        <v>98</v>
      </c>
      <c r="C166" s="30">
        <v>5550</v>
      </c>
      <c r="D166" s="31">
        <v>33443407</v>
      </c>
      <c r="E166" s="92">
        <v>2442</v>
      </c>
      <c r="F166" s="42">
        <v>17725005</v>
      </c>
      <c r="G166" s="88">
        <v>957</v>
      </c>
      <c r="H166" s="42">
        <v>8112323.15</v>
      </c>
      <c r="I166" s="32">
        <f>+#REF!/#REF!</f>
        <v>0.3918918918918919</v>
      </c>
      <c r="J166" s="33">
        <f>+#REF!/#REF!</f>
        <v>0.45767677639583176</v>
      </c>
    </row>
    <row r="167" spans="1:10" ht="15.75">
      <c r="A167" s="47" t="s">
        <v>27</v>
      </c>
      <c r="B167" s="47"/>
      <c r="C167" s="47"/>
      <c r="D167" s="47"/>
      <c r="E167" s="47"/>
      <c r="F167" s="47"/>
      <c r="G167" s="47"/>
      <c r="H167" s="47"/>
      <c r="I167" s="47"/>
      <c r="J167" s="47"/>
    </row>
    <row r="168" spans="1:10" ht="15.75">
      <c r="A168" s="48" t="s">
        <v>28</v>
      </c>
      <c r="B168" s="48"/>
      <c r="C168" s="48"/>
      <c r="D168" s="48"/>
      <c r="E168" s="48"/>
      <c r="F168" s="48"/>
      <c r="G168" s="48"/>
      <c r="H168" s="48"/>
      <c r="I168" s="48"/>
      <c r="J168" s="48"/>
    </row>
    <row r="169" spans="1:10" ht="19.5" customHeight="1">
      <c r="A169" s="9" t="s">
        <v>29</v>
      </c>
      <c r="B169" s="68" t="s">
        <v>96</v>
      </c>
      <c r="C169" s="68"/>
      <c r="D169" s="68"/>
      <c r="E169" s="68"/>
      <c r="F169" s="68"/>
      <c r="G169" s="68"/>
      <c r="H169" s="68"/>
      <c r="I169" s="68"/>
      <c r="J169" s="68"/>
    </row>
    <row r="170" spans="1:10" ht="46.5" customHeight="1">
      <c r="A170" s="9" t="s">
        <v>30</v>
      </c>
      <c r="B170" s="68" t="s">
        <v>61</v>
      </c>
      <c r="C170" s="68"/>
      <c r="D170" s="68"/>
      <c r="E170" s="68"/>
      <c r="F170" s="68"/>
      <c r="G170" s="68"/>
      <c r="H170" s="68"/>
      <c r="I170" s="68"/>
      <c r="J170" s="68"/>
    </row>
    <row r="171" spans="1:10" ht="60.75" customHeight="1">
      <c r="A171" s="9" t="s">
        <v>31</v>
      </c>
      <c r="B171" s="68" t="s">
        <v>136</v>
      </c>
      <c r="C171" s="68"/>
      <c r="D171" s="68"/>
      <c r="E171" s="68"/>
      <c r="F171" s="68"/>
      <c r="G171" s="68"/>
      <c r="H171" s="68"/>
      <c r="I171" s="68"/>
      <c r="J171" s="68"/>
    </row>
    <row r="172" spans="1:10" ht="38.25" customHeight="1">
      <c r="A172" s="9" t="s">
        <v>32</v>
      </c>
      <c r="B172" s="68" t="s">
        <v>142</v>
      </c>
      <c r="C172" s="68"/>
      <c r="D172" s="68"/>
      <c r="E172" s="68"/>
      <c r="F172" s="68"/>
      <c r="G172" s="68"/>
      <c r="H172" s="68"/>
      <c r="I172" s="68"/>
      <c r="J172" s="68"/>
    </row>
    <row r="173" spans="1:10" ht="15.75">
      <c r="A173" s="45" t="s">
        <v>33</v>
      </c>
      <c r="B173" s="45"/>
      <c r="C173" s="45"/>
      <c r="D173" s="45"/>
      <c r="E173" s="45"/>
      <c r="F173" s="45"/>
      <c r="G173" s="45"/>
      <c r="H173" s="45"/>
      <c r="I173" s="45"/>
      <c r="J173" s="45"/>
    </row>
    <row r="174" spans="1:10" ht="15.75">
      <c r="A174" s="46" t="s">
        <v>34</v>
      </c>
      <c r="B174" s="46"/>
      <c r="C174" s="46"/>
      <c r="D174" s="46"/>
      <c r="E174" s="46"/>
      <c r="F174" s="46"/>
      <c r="G174" s="46"/>
      <c r="H174" s="46"/>
      <c r="I174" s="46"/>
      <c r="J174" s="46"/>
    </row>
    <row r="175" spans="1:10" ht="32.25" customHeight="1">
      <c r="A175" s="55" t="s">
        <v>72</v>
      </c>
      <c r="B175" s="55"/>
      <c r="C175" s="55"/>
      <c r="D175" s="55"/>
      <c r="E175" s="55"/>
      <c r="F175" s="55"/>
      <c r="G175" s="55"/>
      <c r="H175" s="55"/>
      <c r="I175" s="55"/>
      <c r="J175" s="55"/>
    </row>
    <row r="176" spans="1:10" ht="31.5" customHeight="1">
      <c r="A176" s="47" t="s">
        <v>27</v>
      </c>
      <c r="B176" s="47"/>
      <c r="C176" s="47"/>
      <c r="D176" s="47"/>
      <c r="E176" s="47"/>
      <c r="F176" s="47"/>
      <c r="G176" s="47"/>
      <c r="H176" s="47"/>
      <c r="I176" s="47"/>
      <c r="J176" s="47"/>
    </row>
    <row r="177" spans="1:10" ht="21" customHeight="1">
      <c r="A177" s="48" t="s">
        <v>28</v>
      </c>
      <c r="B177" s="48"/>
      <c r="C177" s="48"/>
      <c r="D177" s="48"/>
      <c r="E177" s="48"/>
      <c r="F177" s="48"/>
      <c r="G177" s="48"/>
      <c r="H177" s="48"/>
      <c r="I177" s="48"/>
      <c r="J177" s="48"/>
    </row>
    <row r="178" spans="1:10" ht="24.75" customHeight="1">
      <c r="A178" s="9" t="s">
        <v>29</v>
      </c>
      <c r="B178" s="68" t="s">
        <v>95</v>
      </c>
      <c r="C178" s="68"/>
      <c r="D178" s="68"/>
      <c r="E178" s="68"/>
      <c r="F178" s="68"/>
      <c r="G178" s="68"/>
      <c r="H178" s="68"/>
      <c r="I178" s="68"/>
      <c r="J178" s="68"/>
    </row>
    <row r="179" spans="1:10" ht="42" customHeight="1">
      <c r="A179" s="9" t="s">
        <v>30</v>
      </c>
      <c r="B179" s="68" t="s">
        <v>60</v>
      </c>
      <c r="C179" s="68"/>
      <c r="D179" s="68"/>
      <c r="E179" s="68"/>
      <c r="F179" s="68"/>
      <c r="G179" s="68"/>
      <c r="H179" s="68"/>
      <c r="I179" s="68"/>
      <c r="J179" s="68"/>
    </row>
    <row r="180" spans="1:10" ht="81.75" customHeight="1">
      <c r="A180" s="9" t="s">
        <v>31</v>
      </c>
      <c r="B180" s="68" t="s">
        <v>141</v>
      </c>
      <c r="C180" s="68"/>
      <c r="D180" s="68"/>
      <c r="E180" s="68"/>
      <c r="F180" s="68"/>
      <c r="G180" s="68"/>
      <c r="H180" s="68"/>
      <c r="I180" s="68"/>
      <c r="J180" s="68"/>
    </row>
    <row r="181" spans="1:10" ht="38.25" customHeight="1">
      <c r="A181" s="9" t="s">
        <v>32</v>
      </c>
      <c r="B181" s="68" t="s">
        <v>72</v>
      </c>
      <c r="C181" s="68"/>
      <c r="D181" s="68"/>
      <c r="E181" s="68"/>
      <c r="F181" s="68"/>
      <c r="G181" s="68"/>
      <c r="H181" s="68"/>
      <c r="I181" s="68"/>
      <c r="J181" s="68"/>
    </row>
    <row r="182" spans="1:10" ht="17.25" customHeight="1">
      <c r="A182" s="45" t="s">
        <v>33</v>
      </c>
      <c r="B182" s="45"/>
      <c r="C182" s="45"/>
      <c r="D182" s="45"/>
      <c r="E182" s="45"/>
      <c r="F182" s="45"/>
      <c r="G182" s="45"/>
      <c r="H182" s="45"/>
      <c r="I182" s="45"/>
      <c r="J182" s="45"/>
    </row>
    <row r="183" spans="1:10" ht="18" customHeight="1">
      <c r="A183" s="46" t="s">
        <v>34</v>
      </c>
      <c r="B183" s="46"/>
      <c r="C183" s="46"/>
      <c r="D183" s="46"/>
      <c r="E183" s="46"/>
      <c r="F183" s="46"/>
      <c r="G183" s="46"/>
      <c r="H183" s="46"/>
      <c r="I183" s="46"/>
      <c r="J183" s="46"/>
    </row>
    <row r="184" spans="1:10" ht="29.25" customHeight="1">
      <c r="A184" s="55" t="s">
        <v>128</v>
      </c>
      <c r="B184" s="55"/>
      <c r="C184" s="55"/>
      <c r="D184" s="55"/>
      <c r="E184" s="55"/>
      <c r="F184" s="55"/>
      <c r="G184" s="55"/>
      <c r="H184" s="55"/>
      <c r="I184" s="55"/>
      <c r="J184" s="55"/>
    </row>
    <row r="185" spans="1:10" ht="38.25" customHeight="1">
      <c r="A185" s="54" t="s">
        <v>13</v>
      </c>
      <c r="B185" s="54"/>
      <c r="C185" s="54"/>
      <c r="D185" s="54"/>
      <c r="E185" s="54"/>
      <c r="F185" s="54"/>
      <c r="G185" s="54"/>
      <c r="H185" s="54"/>
      <c r="I185" s="54"/>
      <c r="J185" s="54"/>
    </row>
    <row r="186" spans="1:10" ht="23.25" customHeight="1">
      <c r="A186" s="17" t="s">
        <v>14</v>
      </c>
      <c r="B186" s="93" t="s">
        <v>118</v>
      </c>
      <c r="C186" s="93"/>
      <c r="D186" s="93"/>
      <c r="E186" s="93"/>
      <c r="F186" s="93"/>
      <c r="G186" s="93"/>
      <c r="H186" s="93"/>
      <c r="I186" s="93"/>
      <c r="J186" s="93"/>
    </row>
    <row r="187" spans="1:10" ht="52.5" customHeight="1">
      <c r="A187" s="18" t="s">
        <v>15</v>
      </c>
      <c r="B187" s="93" t="s">
        <v>123</v>
      </c>
      <c r="C187" s="93"/>
      <c r="D187" s="93"/>
      <c r="E187" s="93"/>
      <c r="F187" s="93"/>
      <c r="G187" s="93"/>
      <c r="H187" s="93"/>
      <c r="I187" s="93"/>
      <c r="J187" s="93"/>
    </row>
    <row r="188" spans="1:10" ht="21" customHeight="1">
      <c r="A188" s="18" t="s">
        <v>16</v>
      </c>
      <c r="B188" s="93" t="s">
        <v>125</v>
      </c>
      <c r="C188" s="93"/>
      <c r="D188" s="93"/>
      <c r="E188" s="93"/>
      <c r="F188" s="93"/>
      <c r="G188" s="93"/>
      <c r="H188" s="93"/>
      <c r="I188" s="93"/>
      <c r="J188" s="93"/>
    </row>
    <row r="189" spans="1:10" ht="24.75" customHeight="1">
      <c r="A189" s="19" t="s">
        <v>37</v>
      </c>
      <c r="B189" s="93" t="s">
        <v>124</v>
      </c>
      <c r="C189" s="93"/>
      <c r="D189" s="93"/>
      <c r="E189" s="93"/>
      <c r="F189" s="93"/>
      <c r="G189" s="93"/>
      <c r="H189" s="93"/>
      <c r="I189" s="93"/>
      <c r="J189" s="93"/>
    </row>
    <row r="190" spans="1:10" ht="27" customHeight="1">
      <c r="A190" s="45" t="s">
        <v>17</v>
      </c>
      <c r="B190" s="45"/>
      <c r="C190" s="45"/>
      <c r="D190" s="45"/>
      <c r="E190" s="45"/>
      <c r="F190" s="45"/>
      <c r="G190" s="45"/>
      <c r="H190" s="45"/>
      <c r="I190" s="45"/>
      <c r="J190" s="45"/>
    </row>
    <row r="191" spans="1:10" ht="19.5" customHeight="1">
      <c r="A191" s="48" t="s">
        <v>18</v>
      </c>
      <c r="B191" s="48"/>
      <c r="C191" s="48"/>
      <c r="D191" s="48"/>
      <c r="E191" s="48"/>
      <c r="F191" s="48"/>
      <c r="G191" s="48"/>
      <c r="H191" s="48"/>
      <c r="I191" s="48"/>
      <c r="J191" s="48"/>
    </row>
    <row r="192" spans="1:10" ht="38.25" customHeight="1">
      <c r="A192" s="72" t="s">
        <v>19</v>
      </c>
      <c r="B192" s="72"/>
      <c r="C192" s="72" t="s">
        <v>20</v>
      </c>
      <c r="D192" s="72"/>
      <c r="E192" s="72"/>
      <c r="F192" s="72" t="s">
        <v>21</v>
      </c>
      <c r="G192" s="72"/>
      <c r="H192" s="72"/>
      <c r="I192" s="72" t="s">
        <v>22</v>
      </c>
      <c r="J192" s="72"/>
    </row>
    <row r="193" spans="1:10" ht="21.75" customHeight="1">
      <c r="A193" s="74">
        <v>50000000</v>
      </c>
      <c r="B193" s="74"/>
      <c r="C193" s="74">
        <v>47478000</v>
      </c>
      <c r="D193" s="74"/>
      <c r="E193" s="74"/>
      <c r="F193" s="74">
        <v>10678938.54</v>
      </c>
      <c r="G193" s="74"/>
      <c r="H193" s="74"/>
      <c r="I193" s="75">
        <f>+F193/C193</f>
        <v>0.22492393403260455</v>
      </c>
      <c r="J193" s="75"/>
    </row>
    <row r="194" spans="1:10" ht="21.75" customHeight="1">
      <c r="A194" s="48" t="s">
        <v>23</v>
      </c>
      <c r="B194" s="48"/>
      <c r="C194" s="48"/>
      <c r="D194" s="48"/>
      <c r="E194" s="48"/>
      <c r="F194" s="48"/>
      <c r="G194" s="48"/>
      <c r="H194" s="48"/>
      <c r="I194" s="48"/>
      <c r="J194" s="48"/>
    </row>
    <row r="195" spans="1:10" ht="25.5" customHeight="1">
      <c r="A195" s="20"/>
      <c r="B195" s="20"/>
      <c r="C195" s="76" t="s">
        <v>46</v>
      </c>
      <c r="D195" s="77"/>
      <c r="E195" s="76" t="s">
        <v>132</v>
      </c>
      <c r="F195" s="77"/>
      <c r="G195" s="76" t="s">
        <v>131</v>
      </c>
      <c r="H195" s="76"/>
      <c r="I195" s="76" t="s">
        <v>24</v>
      </c>
      <c r="J195" s="77"/>
    </row>
    <row r="196" spans="1:10" ht="51.75" customHeight="1">
      <c r="A196" s="36" t="s">
        <v>25</v>
      </c>
      <c r="B196" s="36" t="s">
        <v>26</v>
      </c>
      <c r="C196" s="36" t="s">
        <v>38</v>
      </c>
      <c r="D196" s="36" t="s">
        <v>39</v>
      </c>
      <c r="E196" s="36" t="s">
        <v>40</v>
      </c>
      <c r="F196" s="36" t="s">
        <v>41</v>
      </c>
      <c r="G196" s="36" t="s">
        <v>42</v>
      </c>
      <c r="H196" s="36" t="s">
        <v>43</v>
      </c>
      <c r="I196" s="36" t="s">
        <v>44</v>
      </c>
      <c r="J196" s="36" t="s">
        <v>45</v>
      </c>
    </row>
    <row r="197" spans="1:10" ht="74.25" customHeight="1">
      <c r="A197" s="26" t="s">
        <v>120</v>
      </c>
      <c r="B197" s="25" t="s">
        <v>119</v>
      </c>
      <c r="C197" s="30">
        <v>10</v>
      </c>
      <c r="D197" s="31">
        <v>50000000</v>
      </c>
      <c r="E197" s="89">
        <v>5</v>
      </c>
      <c r="F197" s="43">
        <v>22500000</v>
      </c>
      <c r="G197" s="88">
        <v>6</v>
      </c>
      <c r="H197" s="42">
        <v>10678938.54</v>
      </c>
      <c r="I197" s="32">
        <f>+#REF!/#REF!</f>
        <v>1.2</v>
      </c>
      <c r="J197" s="33">
        <f>+#REF!/#REF!</f>
        <v>0.47461949066666664</v>
      </c>
    </row>
    <row r="198" spans="1:10" ht="26.25" customHeight="1">
      <c r="A198" s="47" t="s">
        <v>27</v>
      </c>
      <c r="B198" s="47"/>
      <c r="C198" s="47"/>
      <c r="D198" s="47"/>
      <c r="E198" s="47"/>
      <c r="F198" s="47"/>
      <c r="G198" s="47"/>
      <c r="H198" s="47"/>
      <c r="I198" s="47"/>
      <c r="J198" s="47"/>
    </row>
    <row r="199" spans="1:10" ht="24" customHeight="1">
      <c r="A199" s="48" t="s">
        <v>28</v>
      </c>
      <c r="B199" s="48"/>
      <c r="C199" s="48"/>
      <c r="D199" s="48"/>
      <c r="E199" s="48"/>
      <c r="F199" s="48"/>
      <c r="G199" s="48"/>
      <c r="H199" s="48"/>
      <c r="I199" s="48"/>
      <c r="J199" s="48"/>
    </row>
    <row r="200" spans="1:10" ht="23.25" customHeight="1">
      <c r="A200" s="21" t="s">
        <v>29</v>
      </c>
      <c r="B200" s="93" t="s">
        <v>122</v>
      </c>
      <c r="C200" s="93"/>
      <c r="D200" s="93"/>
      <c r="E200" s="93"/>
      <c r="F200" s="93"/>
      <c r="G200" s="93"/>
      <c r="H200" s="93"/>
      <c r="I200" s="93"/>
      <c r="J200" s="93"/>
    </row>
    <row r="201" spans="1:10" ht="52.5" customHeight="1">
      <c r="A201" s="21" t="s">
        <v>30</v>
      </c>
      <c r="B201" s="93" t="s">
        <v>121</v>
      </c>
      <c r="C201" s="93"/>
      <c r="D201" s="93"/>
      <c r="E201" s="93"/>
      <c r="F201" s="93"/>
      <c r="G201" s="93"/>
      <c r="H201" s="93"/>
      <c r="I201" s="93"/>
      <c r="J201" s="93"/>
    </row>
    <row r="202" spans="1:10" ht="127.5" customHeight="1">
      <c r="A202" s="21" t="s">
        <v>31</v>
      </c>
      <c r="B202" s="93" t="s">
        <v>133</v>
      </c>
      <c r="C202" s="93"/>
      <c r="D202" s="93"/>
      <c r="E202" s="93"/>
      <c r="F202" s="93"/>
      <c r="G202" s="93"/>
      <c r="H202" s="93"/>
      <c r="I202" s="93"/>
      <c r="J202" s="93"/>
    </row>
    <row r="203" spans="1:10" ht="43.5" customHeight="1">
      <c r="A203" s="21" t="s">
        <v>32</v>
      </c>
      <c r="B203" s="93" t="s">
        <v>72</v>
      </c>
      <c r="C203" s="93"/>
      <c r="D203" s="93"/>
      <c r="E203" s="93"/>
      <c r="F203" s="93"/>
      <c r="G203" s="93"/>
      <c r="H203" s="93"/>
      <c r="I203" s="93"/>
      <c r="J203" s="93"/>
    </row>
    <row r="204" spans="1:10" ht="25.5" customHeight="1">
      <c r="A204" s="45" t="s">
        <v>117</v>
      </c>
      <c r="B204" s="45"/>
      <c r="C204" s="45"/>
      <c r="D204" s="45"/>
      <c r="E204" s="45"/>
      <c r="F204" s="45"/>
      <c r="G204" s="45"/>
      <c r="H204" s="45"/>
      <c r="I204" s="45"/>
      <c r="J204" s="45"/>
    </row>
    <row r="205" spans="1:10" ht="21.75" customHeight="1">
      <c r="A205" s="46" t="s">
        <v>34</v>
      </c>
      <c r="B205" s="46"/>
      <c r="C205" s="46"/>
      <c r="D205" s="46"/>
      <c r="E205" s="46"/>
      <c r="F205" s="46"/>
      <c r="G205" s="46"/>
      <c r="H205" s="46"/>
      <c r="I205" s="46"/>
      <c r="J205" s="46"/>
    </row>
    <row r="206" spans="1:10" ht="27.75" customHeight="1">
      <c r="A206" s="94" t="s">
        <v>72</v>
      </c>
      <c r="B206" s="94"/>
      <c r="C206" s="94"/>
      <c r="D206" s="94"/>
      <c r="E206" s="94"/>
      <c r="F206" s="94"/>
      <c r="G206" s="94"/>
      <c r="H206" s="94"/>
      <c r="I206" s="94"/>
      <c r="J206" s="94"/>
    </row>
    <row r="207" spans="1:10" ht="18.75" customHeight="1">
      <c r="A207" s="73"/>
      <c r="B207" s="73"/>
      <c r="C207" s="73"/>
      <c r="D207" s="73"/>
      <c r="E207" s="73"/>
      <c r="F207" s="73"/>
      <c r="G207" s="73"/>
      <c r="H207" s="73"/>
      <c r="I207" s="73"/>
      <c r="J207" s="73"/>
    </row>
    <row r="209" ht="18" customHeight="1"/>
    <row r="210" spans="1:11" ht="15">
      <c r="A210" s="67" t="s">
        <v>100</v>
      </c>
      <c r="B210" s="67"/>
      <c r="C210" s="67"/>
      <c r="D210" s="67"/>
      <c r="E210" s="67"/>
      <c r="F210" s="67"/>
      <c r="G210" s="67"/>
      <c r="H210" s="67"/>
      <c r="I210" s="67"/>
      <c r="J210" s="67"/>
      <c r="K210" s="8"/>
    </row>
    <row r="211" spans="1:11" ht="15">
      <c r="A211" s="7"/>
      <c r="B211" s="7"/>
      <c r="C211" s="7"/>
      <c r="D211" s="7"/>
      <c r="E211" s="7"/>
      <c r="F211" s="7"/>
      <c r="G211" s="7"/>
      <c r="H211" s="7"/>
      <c r="I211" s="7"/>
      <c r="J211" s="7"/>
      <c r="K211" s="7"/>
    </row>
    <row r="212" spans="1:11" ht="15">
      <c r="A212" s="67" t="s">
        <v>101</v>
      </c>
      <c r="B212" s="67"/>
      <c r="C212" s="8"/>
      <c r="D212" s="8"/>
      <c r="E212" s="8"/>
      <c r="F212" s="67" t="s">
        <v>102</v>
      </c>
      <c r="G212" s="67"/>
      <c r="H212" s="67"/>
      <c r="I212" s="67"/>
      <c r="J212" s="67"/>
      <c r="K212" s="7"/>
    </row>
    <row r="213" spans="1:11" ht="15">
      <c r="A213" s="66" t="s">
        <v>103</v>
      </c>
      <c r="B213" s="66"/>
      <c r="C213" s="7"/>
      <c r="D213" s="7"/>
      <c r="E213" s="7"/>
      <c r="F213" s="66" t="s">
        <v>104</v>
      </c>
      <c r="G213" s="66"/>
      <c r="H213" s="66"/>
      <c r="I213" s="66"/>
      <c r="J213" s="66"/>
      <c r="K213" s="7"/>
    </row>
    <row r="214" spans="1:11" ht="15">
      <c r="A214" s="7"/>
      <c r="B214" s="7"/>
      <c r="C214" s="7"/>
      <c r="D214" s="7"/>
      <c r="E214" s="7"/>
      <c r="F214" s="7"/>
      <c r="G214" s="7"/>
      <c r="H214" s="7"/>
      <c r="I214" s="7"/>
      <c r="J214" s="7"/>
      <c r="K214" s="7"/>
    </row>
    <row r="215" spans="1:11" ht="15">
      <c r="A215" s="7"/>
      <c r="B215" s="7"/>
      <c r="C215" s="7"/>
      <c r="D215" s="7"/>
      <c r="E215" s="7"/>
      <c r="F215" s="7"/>
      <c r="G215" s="7"/>
      <c r="H215" s="7"/>
      <c r="I215" s="7"/>
      <c r="J215" s="7"/>
      <c r="K215" s="7"/>
    </row>
    <row r="216" spans="1:11" ht="15">
      <c r="A216" s="67" t="s">
        <v>105</v>
      </c>
      <c r="B216" s="67"/>
      <c r="C216" s="67"/>
      <c r="D216" s="67"/>
      <c r="E216" s="67"/>
      <c r="F216" s="67"/>
      <c r="G216" s="67"/>
      <c r="H216" s="67"/>
      <c r="I216" s="67"/>
      <c r="J216" s="67"/>
      <c r="K216" s="7"/>
    </row>
    <row r="217" spans="1:11" ht="15">
      <c r="A217" s="66" t="s">
        <v>106</v>
      </c>
      <c r="B217" s="66"/>
      <c r="C217" s="66"/>
      <c r="D217" s="66"/>
      <c r="E217" s="66"/>
      <c r="F217" s="66"/>
      <c r="G217" s="66"/>
      <c r="H217" s="66"/>
      <c r="I217" s="66"/>
      <c r="J217" s="66"/>
      <c r="K217" s="7"/>
    </row>
    <row r="218" spans="2:11" ht="15">
      <c r="B218" s="8"/>
      <c r="C218" s="8"/>
      <c r="D218" s="8"/>
      <c r="E218" s="8"/>
      <c r="F218" s="8"/>
      <c r="G218" s="8"/>
      <c r="H218" s="8"/>
      <c r="I218" s="8"/>
      <c r="J218" s="8"/>
      <c r="K218" s="8"/>
    </row>
    <row r="219" spans="2:11" ht="15">
      <c r="B219" s="7"/>
      <c r="C219" s="7"/>
      <c r="D219" s="7"/>
      <c r="E219" s="7"/>
      <c r="F219" s="7"/>
      <c r="G219" s="7"/>
      <c r="H219" s="7"/>
      <c r="I219" s="7"/>
      <c r="J219" s="7"/>
      <c r="K219" s="7"/>
    </row>
  </sheetData>
  <mergeCells count="235">
    <mergeCell ref="A207:J207"/>
    <mergeCell ref="A198:J198"/>
    <mergeCell ref="A199:J199"/>
    <mergeCell ref="B200:J200"/>
    <mergeCell ref="B201:J201"/>
    <mergeCell ref="B202:J202"/>
    <mergeCell ref="B203:J203"/>
    <mergeCell ref="A204:J204"/>
    <mergeCell ref="A205:J205"/>
    <mergeCell ref="A206:J206"/>
    <mergeCell ref="A193:B193"/>
    <mergeCell ref="C193:E193"/>
    <mergeCell ref="F193:H193"/>
    <mergeCell ref="I193:J193"/>
    <mergeCell ref="A194:J194"/>
    <mergeCell ref="C195:D195"/>
    <mergeCell ref="E195:F195"/>
    <mergeCell ref="G195:H195"/>
    <mergeCell ref="I195:J195"/>
    <mergeCell ref="A152:XFD152"/>
    <mergeCell ref="A185:J185"/>
    <mergeCell ref="B186:J186"/>
    <mergeCell ref="B187:J187"/>
    <mergeCell ref="B188:J188"/>
    <mergeCell ref="B189:J189"/>
    <mergeCell ref="A190:J190"/>
    <mergeCell ref="A191:J191"/>
    <mergeCell ref="A192:B192"/>
    <mergeCell ref="C192:E192"/>
    <mergeCell ref="F192:H192"/>
    <mergeCell ref="I192:J192"/>
    <mergeCell ref="B82:J82"/>
    <mergeCell ref="B83:J83"/>
    <mergeCell ref="B84:J84"/>
    <mergeCell ref="A85:J85"/>
    <mergeCell ref="A86:J86"/>
    <mergeCell ref="A210:J210"/>
    <mergeCell ref="A212:B212"/>
    <mergeCell ref="A213:B213"/>
    <mergeCell ref="A216:J216"/>
    <mergeCell ref="A70:J70"/>
    <mergeCell ref="A71:J71"/>
    <mergeCell ref="A77:J77"/>
    <mergeCell ref="A78:J78"/>
    <mergeCell ref="A79:J79"/>
    <mergeCell ref="A80:J80"/>
    <mergeCell ref="B81:J81"/>
    <mergeCell ref="B72:J72"/>
    <mergeCell ref="B73:J73"/>
    <mergeCell ref="B74:J74"/>
    <mergeCell ref="B75:J75"/>
    <mergeCell ref="A76:J76"/>
    <mergeCell ref="A87:J87"/>
    <mergeCell ref="A88:J88"/>
    <mergeCell ref="A89:J89"/>
    <mergeCell ref="B90:J90"/>
    <mergeCell ref="B91:J91"/>
    <mergeCell ref="A107:J107"/>
    <mergeCell ref="B108:J108"/>
    <mergeCell ref="A217:J217"/>
    <mergeCell ref="F212:J212"/>
    <mergeCell ref="F213:J213"/>
    <mergeCell ref="B8:J8"/>
    <mergeCell ref="B11:J11"/>
    <mergeCell ref="B12:J12"/>
    <mergeCell ref="A13:J13"/>
    <mergeCell ref="C14:J14"/>
    <mergeCell ref="B45:J45"/>
    <mergeCell ref="A25:B25"/>
    <mergeCell ref="I25:J25"/>
    <mergeCell ref="A26:J26"/>
    <mergeCell ref="C27:D27"/>
    <mergeCell ref="G27:H27"/>
    <mergeCell ref="I27:J27"/>
    <mergeCell ref="C25:E25"/>
    <mergeCell ref="F25:H25"/>
    <mergeCell ref="E27:F27"/>
    <mergeCell ref="B21:J21"/>
    <mergeCell ref="A40:J40"/>
    <mergeCell ref="A41:J41"/>
    <mergeCell ref="B42:J42"/>
    <mergeCell ref="B43:J43"/>
    <mergeCell ref="B44:J44"/>
    <mergeCell ref="A5:J5"/>
    <mergeCell ref="A6:J6"/>
    <mergeCell ref="A7:J7"/>
    <mergeCell ref="B1:J1"/>
    <mergeCell ref="B2:C2"/>
    <mergeCell ref="D2:H2"/>
    <mergeCell ref="B3:C3"/>
    <mergeCell ref="D3:H3"/>
    <mergeCell ref="A4:J4"/>
    <mergeCell ref="B9:J9"/>
    <mergeCell ref="B10:J10"/>
    <mergeCell ref="A1:A2"/>
    <mergeCell ref="C15:J15"/>
    <mergeCell ref="A31:J31"/>
    <mergeCell ref="A32:J32"/>
    <mergeCell ref="B33:J33"/>
    <mergeCell ref="B34:J34"/>
    <mergeCell ref="B51:J51"/>
    <mergeCell ref="B52:J52"/>
    <mergeCell ref="B53:J53"/>
    <mergeCell ref="A54:J54"/>
    <mergeCell ref="A22:J22"/>
    <mergeCell ref="A23:J23"/>
    <mergeCell ref="A24:B24"/>
    <mergeCell ref="I24:J24"/>
    <mergeCell ref="C24:E24"/>
    <mergeCell ref="F24:H24"/>
    <mergeCell ref="C16:J16"/>
    <mergeCell ref="A17:J17"/>
    <mergeCell ref="B18:J18"/>
    <mergeCell ref="B19:J19"/>
    <mergeCell ref="B20:J20"/>
    <mergeCell ref="A46:J46"/>
    <mergeCell ref="A47:J47"/>
    <mergeCell ref="A48:J48"/>
    <mergeCell ref="A58:J58"/>
    <mergeCell ref="C59:D59"/>
    <mergeCell ref="E59:F59"/>
    <mergeCell ref="G59:H59"/>
    <mergeCell ref="I59:J59"/>
    <mergeCell ref="A56:B56"/>
    <mergeCell ref="C56:E56"/>
    <mergeCell ref="F56:H56"/>
    <mergeCell ref="I56:J56"/>
    <mergeCell ref="A57:B57"/>
    <mergeCell ref="C57:E57"/>
    <mergeCell ref="F57:H57"/>
    <mergeCell ref="I57:J57"/>
    <mergeCell ref="B102:J102"/>
    <mergeCell ref="A103:J103"/>
    <mergeCell ref="A104:J104"/>
    <mergeCell ref="A105:J105"/>
    <mergeCell ref="A106:J106"/>
    <mergeCell ref="B118:J118"/>
    <mergeCell ref="A55:J55"/>
    <mergeCell ref="A49:J49"/>
    <mergeCell ref="B50:J50"/>
    <mergeCell ref="B100:J100"/>
    <mergeCell ref="B101:J101"/>
    <mergeCell ref="B92:J92"/>
    <mergeCell ref="B93:J93"/>
    <mergeCell ref="A94:J94"/>
    <mergeCell ref="A95:J95"/>
    <mergeCell ref="A96:J96"/>
    <mergeCell ref="A97:J97"/>
    <mergeCell ref="A98:J98"/>
    <mergeCell ref="B99:J99"/>
    <mergeCell ref="A115:J115"/>
    <mergeCell ref="A116:J116"/>
    <mergeCell ref="B117:J117"/>
    <mergeCell ref="A112:J112"/>
    <mergeCell ref="A113:J113"/>
    <mergeCell ref="A114:J114"/>
    <mergeCell ref="B109:J109"/>
    <mergeCell ref="B110:J110"/>
    <mergeCell ref="B111:J111"/>
    <mergeCell ref="A123:J123"/>
    <mergeCell ref="A124:J124"/>
    <mergeCell ref="A125:J125"/>
    <mergeCell ref="B126:J126"/>
    <mergeCell ref="B127:J127"/>
    <mergeCell ref="B119:J119"/>
    <mergeCell ref="B120:J120"/>
    <mergeCell ref="A121:J121"/>
    <mergeCell ref="A122:J122"/>
    <mergeCell ref="A133:J133"/>
    <mergeCell ref="A134:J134"/>
    <mergeCell ref="B135:J135"/>
    <mergeCell ref="B136:J136"/>
    <mergeCell ref="B137:J137"/>
    <mergeCell ref="B128:J128"/>
    <mergeCell ref="B129:J129"/>
    <mergeCell ref="A130:J130"/>
    <mergeCell ref="A131:J131"/>
    <mergeCell ref="A132:J132"/>
    <mergeCell ref="A143:J143"/>
    <mergeCell ref="B144:J144"/>
    <mergeCell ref="B145:J145"/>
    <mergeCell ref="B146:J146"/>
    <mergeCell ref="B147:J147"/>
    <mergeCell ref="B138:J138"/>
    <mergeCell ref="A139:J139"/>
    <mergeCell ref="A140:J140"/>
    <mergeCell ref="A141:J141"/>
    <mergeCell ref="A142:J142"/>
    <mergeCell ref="A153:J153"/>
    <mergeCell ref="B154:J154"/>
    <mergeCell ref="B155:J155"/>
    <mergeCell ref="B156:J156"/>
    <mergeCell ref="B169:J169"/>
    <mergeCell ref="B170:J170"/>
    <mergeCell ref="A182:J182"/>
    <mergeCell ref="A183:J183"/>
    <mergeCell ref="A148:J148"/>
    <mergeCell ref="A149:J149"/>
    <mergeCell ref="A150:J150"/>
    <mergeCell ref="A151:J151"/>
    <mergeCell ref="A184:J184"/>
    <mergeCell ref="A177:J177"/>
    <mergeCell ref="B178:J178"/>
    <mergeCell ref="B179:J179"/>
    <mergeCell ref="B180:J180"/>
    <mergeCell ref="B181:J181"/>
    <mergeCell ref="A176:J176"/>
    <mergeCell ref="B171:J171"/>
    <mergeCell ref="B172:J172"/>
    <mergeCell ref="A173:J173"/>
    <mergeCell ref="A174:J174"/>
    <mergeCell ref="A175:J175"/>
    <mergeCell ref="B35:J35"/>
    <mergeCell ref="B36:J36"/>
    <mergeCell ref="A39:J39"/>
    <mergeCell ref="A37:J37"/>
    <mergeCell ref="A38:J38"/>
    <mergeCell ref="A167:J167"/>
    <mergeCell ref="A168:J168"/>
    <mergeCell ref="C163:D163"/>
    <mergeCell ref="E163:F163"/>
    <mergeCell ref="G163:H163"/>
    <mergeCell ref="I163:J163"/>
    <mergeCell ref="A161:B161"/>
    <mergeCell ref="C161:E161"/>
    <mergeCell ref="F161:H161"/>
    <mergeCell ref="I161:J161"/>
    <mergeCell ref="A162:J162"/>
    <mergeCell ref="B157:J157"/>
    <mergeCell ref="A158:J158"/>
    <mergeCell ref="A159:J159"/>
    <mergeCell ref="A160:B160"/>
    <mergeCell ref="C160:E160"/>
    <mergeCell ref="F160:H160"/>
    <mergeCell ref="I160:J160"/>
  </mergeCells>
  <dataValidations count="16" xWindow="160" yWindow="306">
    <dataValidation allowBlank="1" showInputMessage="1" showErrorMessage="1" prompt="Oportunidades de mejora identificadas" sqref="A175:J175 A206:J206 A184:J184 A78:J78 A87:J87 A96:J96 A105:J105 A114:J114 A132:J132 A141:J141 A123:J123 A48 A39:J39 A150:J150 A207"/>
    <dataValidation allowBlank="1" showInputMessage="1" showErrorMessage="1" prompt="De existir desvío, explicar razones." sqref="B120:J120 B203:J203 B45:J45 B102:J102 B111:J111 B147:J147 B129:J129 B138:J138 B172:J172"/>
    <dataValidation allowBlank="1" showInputMessage="1" showErrorMessage="1" prompt="1. Describir lo plasmado en el presupuesto_x000a_2. Describir lo alcanzado en términos financieros y de producción " sqref="B202:J202 B83:J83 B92:J92 B101:J101 B110:J110 B119:J119 B128:J128 B137:J137 B146:J146 B74:J74 B36:J36 B44:J44 B171:J171 B180:J181"/>
    <dataValidation allowBlank="1" showInputMessage="1" showErrorMessage="1" prompt="¿En qué consiste el producto? su objetivo" sqref="B201:J201 B73:J73 B82:J82 B91:J91 B100:J100 B109:J109 B118:J118 B127:J127 B136:J136 B145:J145 B34:J34 B43:J43 B170:J170 B179:J179"/>
    <dataValidation allowBlank="1" showInputMessage="1" showErrorMessage="1" prompt="Nombre del producto" sqref="B200:J200 B72:J72 B81:J81 B90:J90 B99:J99 B108:J108 B117:J117 B126:J126 B135:J135 B144:J144 B33:J33 B42:J42 B169:J169 B178:J178"/>
    <dataValidation allowBlank="1" showInputMessage="1" showErrorMessage="1" prompt="Monto ejecutado en el trimestre" sqref="H164:H166 H196:H197 H28:H30 H60:H69"/>
    <dataValidation allowBlank="1" showInputMessage="1" showErrorMessage="1" prompt="Meta alcanzada en el trimestre" sqref="G164:G166 G196:G197 F69 G28:G30 G60:G69"/>
    <dataValidation allowBlank="1" showInputMessage="1" showErrorMessage="1" prompt="Monto presupuestado para el producto" sqref="D164:D166 E197 F196:F197 D196:D197 E61:E69 E29:E30 D28:D30 F28:F30 F60:F68 D60 E165:E166 F164:F166"/>
    <dataValidation allowBlank="1" showInputMessage="1" showErrorMessage="1" prompt="Meta anual del indicador" sqref="C164:C166 E196 C196:C197 C28:C30 D61 C60:C69 E28 E60 E164"/>
    <dataValidation allowBlank="1" showInputMessage="1" showErrorMessage="1" prompt="Nombre del indicador" sqref="B164:B166 B196:B197 B67 B60:B65 B28:B30"/>
    <dataValidation allowBlank="1" showInputMessage="1" showErrorMessage="1" prompt="Nombre de cada producto" sqref="A164:A166 A196:A197 A67 A60:A65 A28:A30"/>
    <dataValidation allowBlank="1" showInputMessage="1" showErrorMessage="1" prompt="¿En qué consiste el programa?" sqref="B155:J155 B187:J187 B51:J51 B19:J19"/>
    <dataValidation allowBlank="1" showInputMessage="1" showErrorMessage="1" prompt="Presupuesto del programa" sqref="A161:C161 F193 A193:C193 F57 A57:C57 F25 A25:C25 F161"/>
    <dataValidation allowBlank="1" showInputMessage="1" showErrorMessage="1" prompt="¿A quién va dirigido el programa?, ¿qué característica tiene esta población que requiere ser beneficiada?" sqref="B156:J156 B188:J188 B52:J5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1" r:id="rId6"/>
  <rowBreaks count="5" manualBreakCount="5">
    <brk id="39" max="16383" man="1"/>
    <brk id="69" max="16383" man="1"/>
    <brk id="105" max="16383" man="1"/>
    <brk id="138" max="16383" man="1"/>
    <brk id="184" max="16383" man="1"/>
  </rowBreaks>
  <drawing r:id="rId5"/>
  <tableParts>
    <tablePart r:id="rId4"/>
    <tablePart r:id="rId2"/>
    <tablePart r:id="rId3"/>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jennifer.jimenez</cp:lastModifiedBy>
  <cp:lastPrinted>2022-07-12T20:10:49Z</cp:lastPrinted>
  <dcterms:created xsi:type="dcterms:W3CDTF">2021-03-22T15:50:10Z</dcterms:created>
  <dcterms:modified xsi:type="dcterms:W3CDTF">2022-07-12T20:10:57Z</dcterms:modified>
  <cp:category/>
  <cp:version/>
  <cp:contentType/>
  <cp:contentStatus/>
</cp:coreProperties>
</file>