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65416" yWindow="65416" windowWidth="24240" windowHeight="13140" activeTab="0"/>
  </bookViews>
  <sheets>
    <sheet name="Hoja1" sheetId="1" r:id="rId1"/>
  </sheets>
  <externalReferences>
    <externalReference r:id="rId4"/>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<sst xmlns="http://schemas.openxmlformats.org/spreadsheetml/2006/main" count="330" uniqueCount="157">
  <si>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</si>
  <si>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</si>
  <si>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</si>
  <si>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</si>
  <si>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</si>
  <si>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</si>
  <si>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</si>
  <si>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</si>
  <si>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</si>
  <si>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</si>
  <si>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</si>
  <si>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</si>
  <si>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</si>
  <si>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</si>
  <si>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</si>
  <si>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</si>
  <si>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</si>
  <si>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</si>
  <si>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</si>
  <si>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</si>
  <si>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</si>
  <si>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</si>
  <si>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</si>
  <si>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</si>
  <si>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</si>
  <si>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</si>
  <si>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</si>
  <si>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</si>
  <si>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</si>
  <si>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</si>
  <si>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</si>
  <si>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</si>
  <si>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</si>
  <si>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</si>
  <si>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</si>
  <si>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</si>
  <si>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</si>
  <si>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</si>
  <si>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</si>
  <si>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</si>
  <si>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</si>
  <si>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</si>
  <si>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</si>
  <si>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</si>
  <si>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</si>
  <si>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</si>
  <si>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Impulsar el desarrollo de la industria, el comercio y las Mipymes, facilitando su crecimiento sostenible y la generación de empleos de calidad, mediante el diseño y ejecución de políticas públicas y la regulación eficiente de las actividades productivas, propiciando la competitividad de esos sectores. </t>
  </si>
  <si>
    <t>3.5.4</t>
  </si>
  <si>
    <t>0212 - MINISTERIO DE INDUSTRIA Y COMERCIO Y MIPYMES</t>
  </si>
  <si>
    <t>01 - MINISTERIO DE INDUSTRIA, COMERCIO Y MIPYMES (MICM)</t>
  </si>
  <si>
    <t>0001 - MINISTERIO DE INDUSTRIA, COMERCIO Y MIPYMES (MICM)</t>
  </si>
  <si>
    <t>11 - Fomento y desarrollo de la productividad y competitividad del sector industrial</t>
  </si>
  <si>
    <t>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t>
  </si>
  <si>
    <t xml:space="preserve">Empresarios de la industria manufacturera nacional, de zonas francas y regímenes especiales. </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</si>
  <si>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</si>
  <si>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Cantidad de empresas de zonas francas y de regímenes especiales</t>
  </si>
  <si>
    <t>Técnicos capacitados</t>
  </si>
  <si>
    <t>17 - Supervisión, regulación y fomento del comercio</t>
  </si>
  <si>
    <t>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</si>
  <si>
    <t>Exportadores, comerciantes, artesanos, autores, titulares de obras literarias y artísticas.</t>
  </si>
  <si>
    <t>Listados de empresas asistidas</t>
  </si>
  <si>
    <t>Listados de participación de las actividades de capacitación desarrolladas, fotos de las capacitaciones.</t>
  </si>
  <si>
    <t>Consiste en la asesoría con acompañamiento técnico para las micro, pequeñas y medianas empresas en materia de asociatividad, innovación, inclusión financiera, formalización, acceso a mercados, artesanía y economía digital.</t>
  </si>
  <si>
    <t>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t>
  </si>
  <si>
    <t>18 - Fomento y desarrollo de la pequeña y mediana empresa</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</si>
  <si>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</si>
  <si>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</si>
  <si>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Apoyo especializado, suministrado por expertos nacionales e internacionales para las empresas de zonas francas y regímenes especiales, con el fin de fortalecer la competitividad y fomentar la innovación de dichos regímenes.</t>
  </si>
  <si>
    <t>Meta superada en virtud de que a través de la Escuela de Organización Industrial de España (EOI) se realizó un curso adicional de los que se tenían programados.</t>
  </si>
  <si>
    <t>Consiste en inspeccionar y otorgar permiso de circulación a las unidades de transporte de combustibles que cumplen con las normativas vigentes establecidas para tales fines.</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</si>
  <si>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</si>
  <si>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Capacitación a exportadores y potenciales exportadores con el objetivo de que fortalezcan sus capacidades en materia de exportación y aprovechamiento de los acuerdos comerciales internacionales, de los que forma parte la República Dominicana.</t>
  </si>
  <si>
    <t>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t>
  </si>
  <si>
    <t>Permiso otorgado a las sociedades que deseen operar como Almacén General de Depósito organizado conforme a los apartados a) y b) del Artículo No. 264 de la Ley No. 6186, de fecha 12 de febrero de 1963, sobre Fomento Agrícola</t>
  </si>
  <si>
    <t>Consiste en el otorgamiento de permisos para la comercialización de combustibles líquidos, Gas Licuado de Petróleo (GLP) y Gas Natural (GN).</t>
  </si>
  <si>
    <t>Realización de operativos para evitar fraude y trasiego ilícito en el transporte de combustibles, incluye patrullaje, operativos de inspección a camiones que transportan combustibles y desechos oleosos,  y operativos de vigilancia y seguimiento de casos.</t>
  </si>
  <si>
    <t>N/A</t>
  </si>
  <si>
    <t xml:space="preserve">Inspecciones aleatorias a estaciones de expendio de combustibles líquidos (gasolina y kerosene), plantas envasadoras de gas licuado de petróleo (GLP), estaciones de expendio de gas natural vehicular (GNV) y estaciones de expendio mixtas Categoría II (GNV-Combustibles líquidos) y Categoría III (GNV-GLP), para verificar el fiel cumplimiento de los trabajos y mejoras recomendados en el Análisis de Evaluación de Riesgos, conforme a los tiempos previstos en el cronograma de trabajo. </t>
  </si>
  <si>
    <t>Mejorar la productividad y competitividad de las empresas de sectores clave, para contribuir a mantener la tasa de crecimiento del PIB de la manufactura local en el 2020, en al menos el promedio del periodo 2015-2018 de 4%.</t>
  </si>
  <si>
    <t>Reducir la tasa de detección de embarques en un 8% al 2020 que equivale al comportamiento promedio en los últimos años.</t>
  </si>
  <si>
    <t>6724-Empresas de zonas francas y de regímenes especiales reciben acompañamiento para su desarrollo competitivo</t>
  </si>
  <si>
    <t>6532-Técnicos de las industrias manufactureras reciben capacitación para el fortalecimiento del sector</t>
  </si>
  <si>
    <t>6728-Propietarios de vehículos públicos y privados reciben conversión a gas natural en sus unidades</t>
  </si>
  <si>
    <t>6728-Propietarios de unidades de transporte público y privado acceden a servicio de conversión a gas natural</t>
  </si>
  <si>
    <t>6727-Estaciones de expendio de combustibles con regulación en el cumplimiento de las normas vigentes</t>
  </si>
  <si>
    <t>6545-Operativos de regulación de las actividades de distribución y trasiego ilícito de combustible</t>
  </si>
  <si>
    <t>6726-Establecimientos comerciales con regulación de actividades comerciales</t>
  </si>
  <si>
    <t>6540-Empresas del sector productivo reciben capacitación sobre comercio exterior</t>
  </si>
  <si>
    <t>6725-Empresas exportadoras reciben asistencia técnica en comercio exterior</t>
  </si>
  <si>
    <t>6538-Empresas reciben certificación de clasificación como Mipymes</t>
  </si>
  <si>
    <t>6537-Empresas reciben permisos para operar almacenes generales de depósitos</t>
  </si>
  <si>
    <t>6544-Empresas de transporte de combustible reciben rótulo de circulación de sus unidades vehiculares</t>
  </si>
  <si>
    <t>6542-Empresas del sector combustibles adquieren licencias de regulación en la cadena de comercialización</t>
  </si>
  <si>
    <t>Operativos de supervisión a  los diferentes establecimientos comerciales con la finalidad de asegurar el cumplimiento de las normas que los rigen.</t>
  </si>
  <si>
    <t>6542- Empresas del sector combustibles adquieren licencias de regulación en la cadena de comercialización</t>
  </si>
  <si>
    <t>6548-Mipymes reciben servicios de asistencia especializada para el desarrollo empresarial</t>
  </si>
  <si>
    <t>6547-Personas físicas reciben apoyo para el desarrollo de  emprendimiento</t>
  </si>
  <si>
    <t>IV.II - Formulación y Ejecución Semestral de las Metas por Producto</t>
  </si>
  <si>
    <t xml:space="preserve">Programación Semestral </t>
  </si>
  <si>
    <t>Ejecución Semestral</t>
  </si>
  <si>
    <t>Programación Semestral</t>
  </si>
  <si>
    <t>6547-Personas físicas reciben apoyo para el desarrollo de  emprendimientos</t>
  </si>
  <si>
    <t xml:space="preserve">Durante el período enero - junio 2021, fueron fortalecidas las capacidades de 130 técnicos del sector industrial en temas de productividad, calidad, producción sostenible, innovación e incorporación de tecnologías.  </t>
  </si>
  <si>
    <t xml:space="preserve">Unidades convertidas </t>
  </si>
  <si>
    <t>Estaciones de expendio de combustibles inspeccionadas</t>
  </si>
  <si>
    <t>Operativos realizados</t>
  </si>
  <si>
    <t>Operativos de inspección realizados</t>
  </si>
  <si>
    <t>Capacitaciones realizadas</t>
  </si>
  <si>
    <t>Porcentaje de cumplimiento de asistencias brindadas</t>
  </si>
  <si>
    <t>Certificaciones Mipymes otorgadas</t>
  </si>
  <si>
    <t>Permisos de operación de almacenes otorgados</t>
  </si>
  <si>
    <t>Unidades rotuladas</t>
  </si>
  <si>
    <t>Licencias otorgadas</t>
  </si>
  <si>
    <t>Se presenta un incremento en la ejecución de la meta física, en virtud de que con del Decreto 55-21 se amplió la cobertura de los operativos que desarrolla el CECCOM.</t>
  </si>
  <si>
    <t xml:space="preserve">El Cuerpo Especializado de Control de Combustibles (CECCOM), programó el desarrollo de 3,000 operativos durante el año 2021 para regular las actividades de distribución y el trasiego ilícito de combustibles. Para este primer semestre del 2021 fueron ejecutados 2,448 que representa el 81.60% de la meta anual. </t>
  </si>
  <si>
    <t>Informe de Evaluación Semestral de las Metas Físicas-Financieras (Enero - Junio 2021)</t>
  </si>
  <si>
    <t>Durante el semestre enero - junio  2021, se realizaron un total de 117 operativos al comercio interno para asegurar el cumplimiento normativo en materia comercial. Dentro de las actividades realizadas en el marco de estos operativos se destaca la observación recurrente a los sistemas de comercialización de bienes y servicios a nivel nacional.</t>
  </si>
  <si>
    <t>Se presenta desviación física negativa para el semestre, a razón de que los operativos inicialmente se habían programado para desarrollarse a requerimiento de las partes interesadas en el MICM, como a requerimiento de las diferentes instituciones adscritas. Durante el semestre no fue recibida la demanda de operativos esperada.</t>
  </si>
  <si>
    <t>Durante el semestres enero - junio 2021, fueron realizadas 5 capacitaciones para el fortalecimiento de las capacidades en materia de comercio exterior y aprovechamiento de los acuerdos comerciales, logrando al 100% el cumplimiento de las capacitaciones programadas.</t>
  </si>
  <si>
    <t xml:space="preserve">Durante el semestre enero - junio 2021 un total 6,036 empresas fueron certificadas como micro, pequeñas y medianas empresas, logrando superar la meta semestral de 4,000 . </t>
  </si>
  <si>
    <t xml:space="preserve">Este producto presenta una desviación positiva a razón de que para el semestre se recibió mayor demanda de solicitudes de Certificación Mipymes que las se tenían proyectadas. </t>
  </si>
  <si>
    <t xml:space="preserve">Para el año 2021 se planificó entregar un total de 1,050 rótulos de circulación a empresas de transporte de combustibles que cumplen con las normativas vigentes establecidas.  En este semestre se muestra un cumplimiento de 35.43% de la meta anual establecida, ejecutando en el semestre 372. </t>
  </si>
  <si>
    <t>Replantear, para el próximo proceso de formulación, la unidad de medida el producto, para que en lo adelante se mida de manera porcentual en función de la emisión de los permisos por la demanda y el cumplimiento de las normativas vigentes.</t>
  </si>
  <si>
    <t xml:space="preserve">Para este período se emitieron un total de dos (2) permisos para la operación de Almacenes Generales de Depósito (AGD). </t>
  </si>
  <si>
    <t xml:space="preserve">Analizar el histórico de solicitudes para futura programación de las metas físicas. </t>
  </si>
  <si>
    <t xml:space="preserve">Replantear la meta para el año 2022 en función de la respuesta a las solicitudes del servicio que cumplen con las normativas aplicables y vigentes.         </t>
  </si>
  <si>
    <t>Como parte de las actividades de fomento y promoción del emprendimiento, un total de 1,262 personas fueron capacitadas a nivel nacional, logrando para el semestre una ejecución de la meta física de un 93%.</t>
  </si>
  <si>
    <t>El producto presenta desviación física positiva para el semestre, a razón de que se recibió una mayor cantidad de demanda de asistencias técnicas por parte de las Mipymes que las previstas para el período.</t>
  </si>
  <si>
    <t xml:space="preserve">Un total de 3,620 micro, pequeñas y medianas empresas a nivel nacional fueron asistidas en temas de innovación, formalización, acceso a mercados, inclusión financiera, y otros. Superando la meta planificada del semestre de 1,750 empresas. </t>
  </si>
  <si>
    <t>Elaborado por:</t>
  </si>
  <si>
    <t>Jennifer Jiménez Pimentel</t>
  </si>
  <si>
    <t>Giselda Feliz</t>
  </si>
  <si>
    <t>Encargada Depto. Planificación</t>
  </si>
  <si>
    <t>Encargada Depto. Programación y Evaluación Presupuestaria</t>
  </si>
  <si>
    <t>Miguel Iván Palmers</t>
  </si>
  <si>
    <t>Director de Planificación y Desarrollo</t>
  </si>
  <si>
    <t xml:space="preserve">Este producto no presenta avance físico para el semestre. </t>
  </si>
  <si>
    <t>Este producto no presenta avances para el semestre.</t>
  </si>
  <si>
    <t>Considerar el histórico de ejecución para los próximos periodos de programación.</t>
  </si>
  <si>
    <t>Este producto no presenta desvíos para el primer semestre del 2021.</t>
  </si>
  <si>
    <t>Considerar el histórico de demanda de certificación para futuras programaciones.</t>
  </si>
  <si>
    <t>Este producto presenta desviación negativa para el semestre a razón de que es un producto a demanda de la población, y las solicitudes recibidas no cumplen con las normativas vigentes establecidas para la prestación del mismo.</t>
  </si>
  <si>
    <t>Este producto es a demanda de la ciudadanía. El mismo presenta desviación física negativa en virtud de que no se recibió la cantidad de solicitudes proyectadas para el semestre.</t>
  </si>
  <si>
    <t>Aumentar la productividad y competitividad de las Mipymes mediante asesorías y capacitaciones puntuales de 1,641 en el año 2015  a 2,160 empresas asistidas en el 2020.</t>
  </si>
  <si>
    <t>I -Información Institucional</t>
  </si>
  <si>
    <t xml:space="preserve">Ser una institución referente nacional y regional en el diseño, formulación y ejecución de políticas, planes y programas; gestionando de manera eficiente, innovadora y transparente el fomento y regulación de los sectores de la industria, el comercio y las Mipymes, con un equipo íntegro, competente y altamente comprometido con el desarrollo del país. </t>
  </si>
  <si>
    <t xml:space="preserve">Durante el semestre se consideró trabajar en la identificación de necesidades de las empresas de zonas francas y regímenes especiales a través del Programa Ruta Industrial. </t>
  </si>
  <si>
    <t xml:space="preserve">Programar la meta en futuros periodos tomando en consideración las necesidades detectadas en el Programa Ruta Industrial. </t>
  </si>
  <si>
    <t>Este producto no presenta ejecución física ni financiera para el primer semestre del 2021, debido a que el mismo se estará ejecutando en el año 2022 a través del programa de masificación del gas natural MasGas, y mediante un fideicomiso con la fiduciaria Banreservas.</t>
  </si>
  <si>
    <t xml:space="preserve">Con el objetivo de verificar el cumplimiento de las normativas vigentes, un total de  904 estaciones de expendio de combustibles fueron inspeccionadas durante el primer semestre del 2021. Se ha incrementado en la cantidad de inspecciones realizadas, garantizando de forma más efectiva el cumplimiento de las normativas que rigen el expendio de los diferentes tipos de combustibles. </t>
  </si>
  <si>
    <t xml:space="preserve">La meta física presenta un desvío positivo en virtud de que se identificó la necesidad de realizar más inspecciones en todo el territorio nacional, para asegurar el fiel cumplimiento de las normativas en las estaciones de expendio de combustibles líquidos, gas licuado de petróleo y gas natural.  </t>
  </si>
  <si>
    <t>Se está trabajando en una plataforma que brindará información a la ciudadanía sobre los precios de la canasta básica familiar, en el marco de esta implementación, se tiene proyectado realizar operativos permanentes al comercio. En tal sentido, se deberá considerar esta condición para futura programación de la meta física.</t>
  </si>
  <si>
    <t>El 100% de las solicitudes de asistencias técnicas recibidas durante el primer semestre 2021 en materia de comercio exterior fueron respondidas dentro de los plazos establecidos, logrando un efectivo cumplimiento en la realización  de las asistencias programadas.</t>
  </si>
  <si>
    <t xml:space="preserve">Durante este semestre, fueron emitidos un total de 25 permisos para la comercialización de combustibles. Con el otorgamiento de estos permisos se contribuye a la regulación de la importación, distribución y comercialización de combustibles.  </t>
  </si>
  <si>
    <t>Este producto presenta desvío negativo de la meta física para el semestre, a razón de que gran parte de las empresas que solicitan el servicio no cumplen con los requisitos exigidos por la normativa. La  meta debe ser replanteada en función de la respuesta que emite la institución a las solicitudes que cumplen con las normativas vigentes.</t>
  </si>
  <si>
    <t>Considerar el histórico de ejecución para futura programación de metas.</t>
  </si>
  <si>
    <t xml:space="preserve">Este producto no presenta desvíos considerables en el semestre enero - junio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</si>
</sst>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dd/mm/yyyy;@"/>
    <numFmt numFmtId="165" formatCode="[$-10409]#,##0;\-#,##0"/>
    <numFmt numFmtId="166" formatCode="[$-10409]#,##0.00;\-#,##0.00"/>
    <numFmt numFmtId="167" formatCode="[$-10409]0.00%"/>
    <numFmt numFmtId="177" formatCode="0.00%"/>
    <numFmt numFmtId="178" formatCode="General"/>
  </numFmts>
  <fonts count="28">
    <font>
      <sz val="11"/>
      <color theme="1"/>
      <name val="Calibri"/>
      <family val="2"/>
      <scheme val="minor"/>
    </font>
    <font>
      <sz val="10"/>
      <name val="Arial"/>
      <family val="2"/>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1"/>
      <color theme="1"/>
      <name val="Calibri"/>
      <family val="2"/>
      <scheme val="minor"/>
    </font>
    <font>
      <sz val="8"/>
      <name val="Calibri"/>
      <family val="2"/>
      <scheme val="minor"/>
    </font>
    <font>
      <i/>
      <sz val="11"/>
      <name val="Calibri"/>
      <family val="2"/>
      <scheme val="minor"/>
    </font>
    <font>
      <sz val="11"/>
      <name val="Calibri"/>
      <family val="2"/>
      <scheme val="minor"/>
    </font>
    <font>
      <i/>
      <sz val="11"/>
      <color rgb="FF00B050"/>
      <name val="Calibri"/>
      <family val="2"/>
      <scheme val="minor"/>
    </font>
    <font>
      <i/>
      <sz val="10"/>
      <name val="Calibri"/>
      <family val="2"/>
      <scheme val="minor"/>
    </font>
    <font>
      <sz val="10"/>
      <name val="Calibri"/>
      <family val="2"/>
      <scheme val="minor"/>
    </font>
    <font>
      <i/>
      <sz val="11"/>
      <color rgb="FF000000"/>
      <name val="Calibri"/>
      <family val="2"/>
      <scheme val="minor"/>
    </font>
    <font>
      <b/>
      <sz val="11"/>
      <name val="Calibri"/>
      <family val="2"/>
      <scheme val="minor"/>
    </font>
  </fonts>
  <fills count="11">
    <fill>
      <patternFill/>
    </fill>
    <fill>
      <patternFill patternType="gray125"/>
    </fill>
    <fill>
      <patternFill patternType="solid">
        <fgColor rgb="FFDCE6F1"/>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rgb="FF00206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theme="4" tint="-0.4999699890613556"/>
        <bgColor indexed="64"/>
      </patternFill>
    </fill>
  </fills>
  <borders count="23">
    <border>
      <left/>
      <right/>
      <top/>
      <bottom/>
      <diagonal/>
    </border>
    <border>
      <left/>
      <right style="medium"/>
      <top/>
      <bottom style="medium">
        <color rgb="FFFFFFFF"/>
      </bottom>
    </border>
    <border>
      <left style="medium"/>
      <right style="medium"/>
      <top style="medium"/>
      <bottom style="medium">
        <color rgb="FFFFFFFF"/>
      </bottom>
    </border>
    <border>
      <left style="medium"/>
      <right/>
      <top style="medium"/>
      <bottom/>
    </border>
    <border>
      <left style="medium"/>
      <right/>
      <top/>
      <bottom/>
    </border>
    <border>
      <left style="medium"/>
      <right/>
      <top/>
      <bottom style="medium"/>
    </border>
    <border>
      <left/>
      <right style="medium"/>
      <top style="medium">
        <color rgb="FFFFFFFF"/>
      </top>
      <bottom style="medium"/>
    </border>
    <border>
      <left style="medium"/>
      <right style="medium"/>
      <top style="medium">
        <color rgb="FFFFFFFF"/>
      </top>
      <bottom style="medium"/>
    </border>
    <border>
      <left style="thin"/>
      <right style="thin"/>
      <top style="thin"/>
      <bottom style="thin"/>
    </border>
    <border>
      <left style="thin"/>
      <right/>
      <top/>
      <bottom/>
    </border>
    <border>
      <left/>
      <right style="thin"/>
      <top/>
      <bottom/>
    </border>
    <border>
      <left style="medium"/>
      <right/>
      <top style="medium"/>
      <bottom style="medium"/>
    </border>
    <border>
      <left/>
      <right/>
      <top style="medium"/>
      <bottom style="medium"/>
    </border>
    <border>
      <left/>
      <right style="medium"/>
      <top style="medium"/>
      <bottom style="medium"/>
    </border>
    <border>
      <left/>
      <right style="medium"/>
      <top/>
      <bottom/>
    </border>
    <border>
      <left/>
      <right/>
      <top/>
      <bottom style="medium"/>
    </border>
    <border>
      <left/>
      <right style="medium"/>
      <top/>
      <bottom style="medium"/>
    </border>
    <border>
      <left style="thin"/>
      <right/>
      <top style="medium"/>
      <bottom/>
    </border>
    <border>
      <left/>
      <right/>
      <top style="medium"/>
      <bottom/>
    </border>
    <border>
      <left/>
      <right style="thin"/>
      <top style="medium"/>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Protection="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0" xfId="0" applyFont="1" applyProtection="1">
      <protection locked="0"/>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3" fillId="3" borderId="5" xfId="0" applyFont="1" applyFill="1" applyBorder="1" applyAlignment="1">
      <alignment vertical="top" wrapText="1"/>
    </xf>
    <xf numFmtId="164" fontId="6" fillId="0" borderId="6"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22" fillId="0" borderId="0" xfId="0" applyFont="1"/>
    <xf numFmtId="43" fontId="0" fillId="0" borderId="0" xfId="18" applyFont="1"/>
    <xf numFmtId="0" fontId="9" fillId="0" borderId="8" xfId="0" applyFont="1" applyBorder="1" applyAlignment="1">
      <alignment vertical="center"/>
    </xf>
    <xf numFmtId="0" fontId="2" fillId="0" borderId="8" xfId="0" applyFont="1" applyBorder="1"/>
    <xf numFmtId="0" fontId="10" fillId="4" borderId="8" xfId="0" applyFont="1" applyFill="1" applyBorder="1" applyAlignment="1">
      <alignment horizontal="center" vertical="center" wrapText="1"/>
    </xf>
    <xf numFmtId="0" fontId="10" fillId="4" borderId="8" xfId="0" applyFont="1" applyFill="1" applyBorder="1" applyAlignment="1">
      <alignment horizontal="center" vertical="center"/>
    </xf>
    <xf numFmtId="0" fontId="9" fillId="0" borderId="8" xfId="0" applyFont="1" applyBorder="1" applyAlignment="1">
      <alignment vertical="center" wrapText="1"/>
    </xf>
    <xf numFmtId="0" fontId="0" fillId="0" borderId="8" xfId="0" applyBorder="1"/>
    <xf numFmtId="0" fontId="15" fillId="5" borderId="8" xfId="0" applyFont="1" applyFill="1" applyBorder="1" applyAlignment="1">
      <alignment horizontal="center" vertical="center" wrapText="1" readingOrder="1"/>
    </xf>
    <xf numFmtId="0" fontId="16" fillId="0" borderId="8" xfId="0" applyFont="1" applyBorder="1" applyAlignment="1" applyProtection="1">
      <alignment vertical="top" wrapText="1"/>
      <protection locked="0"/>
    </xf>
    <xf numFmtId="0" fontId="16" fillId="0" borderId="8" xfId="0" applyFont="1" applyBorder="1" applyAlignment="1" applyProtection="1">
      <alignment horizontal="center" vertical="center" wrapText="1"/>
      <protection locked="0"/>
    </xf>
    <xf numFmtId="165" fontId="16" fillId="0" borderId="8" xfId="0" applyNumberFormat="1" applyFont="1" applyBorder="1" applyAlignment="1" applyProtection="1">
      <alignment horizontal="center" vertical="center" wrapText="1" readingOrder="1"/>
      <protection locked="0"/>
    </xf>
    <xf numFmtId="166" fontId="16" fillId="0" borderId="8" xfId="0" applyNumberFormat="1" applyFont="1" applyBorder="1" applyAlignment="1" applyProtection="1">
      <alignment horizontal="center" vertical="center" wrapText="1" readingOrder="1"/>
      <protection locked="0"/>
    </xf>
    <xf numFmtId="165" fontId="16" fillId="0" borderId="8" xfId="0" applyNumberFormat="1" applyFont="1" applyBorder="1" applyAlignment="1" applyProtection="1">
      <alignment horizontal="center" vertical="center" wrapText="1"/>
      <protection locked="0"/>
    </xf>
    <xf numFmtId="10" fontId="16" fillId="6" borderId="8" xfId="15" applyNumberFormat="1" applyFont="1" applyFill="1" applyBorder="1" applyAlignment="1" applyProtection="1">
      <alignment horizontal="center" vertical="center" wrapText="1" readingOrder="1"/>
      <protection locked="0"/>
    </xf>
    <xf numFmtId="167" fontId="16" fillId="6" borderId="8" xfId="0" applyNumberFormat="1" applyFont="1" applyFill="1" applyBorder="1" applyAlignment="1" applyProtection="1">
      <alignment horizontal="center" vertical="center" wrapText="1" readingOrder="1"/>
      <protection locked="0"/>
    </xf>
    <xf numFmtId="0" fontId="16" fillId="0" borderId="8" xfId="0" applyNumberFormat="1" applyFont="1" applyFill="1" applyBorder="1" applyAlignment="1" applyProtection="1">
      <alignment vertical="top" wrapText="1"/>
      <protection locked="0"/>
    </xf>
    <xf numFmtId="0" fontId="16" fillId="0" borderId="8" xfId="0" applyNumberFormat="1" applyFont="1" applyFill="1" applyBorder="1" applyAlignment="1" applyProtection="1">
      <alignment horizontal="center" vertical="center" wrapText="1"/>
      <protection locked="0"/>
    </xf>
    <xf numFmtId="165" fontId="16" fillId="0" borderId="8" xfId="0" applyNumberFormat="1" applyFont="1" applyFill="1" applyBorder="1" applyAlignment="1" applyProtection="1">
      <alignment horizontal="center" vertical="center" wrapText="1" readingOrder="1"/>
      <protection locked="0"/>
    </xf>
    <xf numFmtId="166" fontId="16" fillId="0" borderId="8" xfId="0" applyNumberFormat="1" applyFont="1" applyFill="1" applyBorder="1" applyAlignment="1" applyProtection="1">
      <alignment horizontal="center" vertical="center" wrapText="1" readingOrder="1"/>
      <protection locked="0"/>
    </xf>
    <xf numFmtId="165" fontId="16" fillId="0" borderId="8" xfId="0" applyNumberFormat="1" applyFont="1" applyFill="1" applyBorder="1" applyAlignment="1" applyProtection="1">
      <alignment horizontal="center" vertical="center" wrapText="1"/>
      <protection locked="0"/>
    </xf>
    <xf numFmtId="0" fontId="9" fillId="0" borderId="8" xfId="0" applyFont="1" applyBorder="1" applyAlignment="1" applyProtection="1">
      <alignment vertical="center" wrapText="1"/>
      <protection locked="0"/>
    </xf>
    <xf numFmtId="0" fontId="16" fillId="0" borderId="8" xfId="0" applyNumberFormat="1" applyFont="1" applyFill="1" applyBorder="1" applyAlignment="1" applyProtection="1">
      <alignment horizontal="left" vertical="top" wrapText="1"/>
      <protection locked="0"/>
    </xf>
    <xf numFmtId="0" fontId="16" fillId="0" borderId="8" xfId="0" applyFont="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wrapText="1"/>
      <protection locked="0"/>
    </xf>
    <xf numFmtId="165" fontId="0" fillId="0" borderId="0" xfId="0" applyNumberFormat="1"/>
    <xf numFmtId="0" fontId="22" fillId="0" borderId="0" xfId="0" applyFont="1" applyAlignment="1">
      <alignment vertical="center" readingOrder="1"/>
    </xf>
    <xf numFmtId="0" fontId="27" fillId="0" borderId="0" xfId="0" applyFont="1" applyAlignment="1">
      <alignment vertical="center" readingOrder="1"/>
    </xf>
    <xf numFmtId="49" fontId="24" fillId="0" borderId="8" xfId="0" applyNumberFormat="1" applyFont="1" applyBorder="1" applyAlignment="1" applyProtection="1" quotePrefix="1">
      <alignment horizontal="left" vertical="center" wrapText="1"/>
      <protection locked="0"/>
    </xf>
    <xf numFmtId="0" fontId="21" fillId="0" borderId="8" xfId="0" applyFont="1" applyBorder="1" applyAlignment="1" applyProtection="1">
      <alignment horizontal="left" vertical="center" wrapText="1"/>
      <protection locked="0"/>
    </xf>
    <xf numFmtId="0" fontId="21" fillId="0" borderId="8" xfId="0" applyFont="1" applyBorder="1" applyAlignment="1" applyProtection="1">
      <alignment horizontal="left" vertical="center"/>
      <protection locked="0"/>
    </xf>
    <xf numFmtId="0" fontId="7" fillId="7" borderId="8" xfId="0" applyFont="1" applyFill="1" applyBorder="1" applyAlignment="1">
      <alignment horizontal="left" vertical="center"/>
    </xf>
    <xf numFmtId="0" fontId="25" fillId="0" borderId="8" xfId="0" applyFont="1" applyFill="1" applyBorder="1" applyAlignment="1">
      <alignment horizontal="center" vertical="center" wrapText="1"/>
    </xf>
    <xf numFmtId="0" fontId="0" fillId="8" borderId="9" xfId="0" applyFill="1" applyBorder="1" applyAlignment="1">
      <alignment horizontal="center"/>
    </xf>
    <xf numFmtId="0" fontId="0" fillId="8" borderId="0" xfId="0" applyFill="1" applyAlignment="1">
      <alignment horizontal="center"/>
    </xf>
    <xf numFmtId="0" fontId="0" fillId="8" borderId="10" xfId="0" applyFill="1" applyBorder="1" applyAlignment="1">
      <alignment horizontal="center"/>
    </xf>
    <xf numFmtId="0" fontId="8" fillId="9" borderId="8" xfId="0" applyFont="1" applyFill="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21" fillId="0" borderId="8" xfId="0" applyFont="1" applyFill="1" applyBorder="1" applyAlignment="1" applyProtection="1">
      <alignment horizontal="left" vertical="center" wrapText="1"/>
      <protection locked="0"/>
    </xf>
    <xf numFmtId="39" fontId="11" fillId="0" borderId="8" xfId="18" applyNumberFormat="1" applyFont="1" applyFill="1" applyBorder="1" applyAlignment="1" applyProtection="1">
      <alignment horizontal="center" vertical="center" wrapText="1" readingOrder="1"/>
      <protection locked="0"/>
    </xf>
    <xf numFmtId="10" fontId="11" fillId="6" borderId="8" xfId="15" applyNumberFormat="1" applyFont="1" applyFill="1" applyBorder="1" applyAlignment="1" applyProtection="1">
      <alignment horizontal="center" vertical="center" wrapText="1" readingOrder="1"/>
      <protection/>
    </xf>
    <xf numFmtId="0" fontId="14" fillId="5" borderId="8" xfId="0" applyFont="1" applyFill="1" applyBorder="1" applyAlignment="1">
      <alignment horizontal="center" vertical="center" wrapText="1" readingOrder="1"/>
    </xf>
    <xf numFmtId="0" fontId="11" fillId="4" borderId="8" xfId="0" applyFont="1" applyFill="1" applyBorder="1" applyAlignment="1">
      <alignment vertical="top" wrapText="1"/>
    </xf>
    <xf numFmtId="0" fontId="18" fillId="0" borderId="0" xfId="0" applyFont="1" applyAlignment="1">
      <alignment horizontal="left" vertical="center" wrapText="1"/>
    </xf>
    <xf numFmtId="0" fontId="7" fillId="10" borderId="8" xfId="0" applyFont="1" applyFill="1" applyBorder="1" applyAlignment="1">
      <alignment horizontal="left" vertical="center"/>
    </xf>
    <xf numFmtId="0" fontId="13" fillId="4" borderId="8" xfId="0" applyFont="1" applyFill="1" applyBorder="1" applyAlignment="1">
      <alignment horizontal="center" vertical="center" wrapText="1" readingOrder="1"/>
    </xf>
    <xf numFmtId="0" fontId="7" fillId="10" borderId="8" xfId="0" applyFont="1" applyFill="1" applyBorder="1" applyAlignment="1">
      <alignment horizontal="center" vertical="center"/>
    </xf>
    <xf numFmtId="0" fontId="8" fillId="9" borderId="8" xfId="0" applyFont="1" applyFill="1" applyBorder="1" applyAlignment="1">
      <alignment horizontal="left" vertical="center" wrapText="1"/>
    </xf>
    <xf numFmtId="0" fontId="22" fillId="0" borderId="8" xfId="0" applyFont="1" applyBorder="1" applyAlignment="1" applyProtection="1">
      <alignment horizontal="left" vertical="center" wrapText="1"/>
      <protection locked="0"/>
    </xf>
    <xf numFmtId="0" fontId="21" fillId="0" borderId="20"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locked="0"/>
    </xf>
    <xf numFmtId="0" fontId="21" fillId="0" borderId="20" xfId="0" applyFont="1" applyFill="1" applyBorder="1" applyAlignment="1" applyProtection="1">
      <alignment horizontal="left" vertical="center" wrapText="1"/>
      <protection locked="0"/>
    </xf>
    <xf numFmtId="0" fontId="21" fillId="0" borderId="21"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2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2"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7" fillId="7" borderId="8" xfId="0" applyFont="1" applyFill="1" applyBorder="1" applyAlignment="1">
      <alignment horizontal="center" vertical="center"/>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7" fillId="0" borderId="0" xfId="0" applyFont="1" applyAlignment="1">
      <alignment horizontal="center" vertical="center" readingOrder="1"/>
    </xf>
    <xf numFmtId="0" fontId="22" fillId="0" borderId="0" xfId="0" applyFont="1" applyAlignment="1">
      <alignment horizontal="center" vertical="center" readingOrder="1"/>
    </xf>
  </cellXfs>
  <cellStyles count="6">
    <cellStyle name="Normal" xfId="0"/>
    <cellStyle name="Percent" xfId="15"/>
    <cellStyle name="Currency" xfId="16"/>
    <cellStyle name="Currency [0]" xfId="17"/>
    <cellStyle name="Comma" xfId="18"/>
    <cellStyle name="Comma [0]" xfId="19"/>
  </cellStyles>
  <dxfs count="45">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left" vertical="center"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left" vertical="top"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
      <font>
        <b val="0"/>
        <i val="0"/>
        <u val="none"/>
        <strike val="0"/>
        <sz val="9"/>
        <name val="Calibri"/>
        <color auto="1"/>
        <condense val="0"/>
        <extend val="0"/>
      </font>
      <numFmt numFmtId="167" formatCode="[$-10409]0.00%"/>
      <fill>
        <patternFill patternType="solid">
          <bgColor theme="6" tint="0.7999799847602844"/>
        </patternFill>
      </fill>
      <alignment horizontal="center" vertical="center" textRotation="0" wrapText="1" shrinkToFit="1" readingOrder="1"/>
      <border>
        <left style="thin"/>
        <right/>
        <top style="thin"/>
        <bottom style="thin"/>
        <vertical style="thin"/>
        <horizontal style="thin"/>
      </border>
      <protection hidden="1" locked="0"/>
    </dxf>
    <dxf>
      <font>
        <b val="0"/>
        <i val="0"/>
        <u val="none"/>
        <strike val="0"/>
        <sz val="9"/>
        <name val="Calibri"/>
        <color auto="1"/>
        <condense val="0"/>
        <extend val="0"/>
      </font>
      <numFmt numFmtId="177" formatCode="0.00%"/>
      <fill>
        <patternFill patternType="solid">
          <bgColor theme="6" tint="0.7999799847602844"/>
        </patternFill>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6" formatCode="[$-10409]#,##0.00;\-#,##0.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family val="2"/>
        <color auto="1"/>
        <condense val="0"/>
        <extend val="0"/>
      </font>
      <numFmt numFmtId="165" formatCode="[$-10409]#,##0;\-#,##0"/>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6" formatCode="[$-10409]#,##0.00;\-#,##0.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65" formatCode="[$-10409]#,##0;\-#,##0"/>
      <fill>
        <patternFill patternType="none"/>
      </fill>
      <alignment horizontal="center" vertical="center" textRotation="0" wrapText="1" shrinkToFit="1" readingOrder="1"/>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0"/>
      <border>
        <left style="thin"/>
        <right style="thin"/>
        <top style="thin"/>
        <bottom style="thin"/>
        <vertical style="thin"/>
        <horizontal style="thin"/>
      </border>
      <protection hidden="1" locked="0"/>
    </dxf>
    <dxf>
      <font>
        <b val="0"/>
        <i val="0"/>
        <u val="none"/>
        <strike val="0"/>
        <sz val="9"/>
        <name val="Calibri"/>
        <color auto="1"/>
        <condense val="0"/>
        <extend val="0"/>
      </font>
      <numFmt numFmtId="178" formatCode="General"/>
      <fill>
        <patternFill patternType="none"/>
      </fill>
      <alignment horizontal="general" vertical="top" textRotation="0" wrapText="1" shrinkToFit="1" readingOrder="0"/>
      <border>
        <left/>
        <right style="thin"/>
        <top style="thin"/>
        <bottom style="thin"/>
        <vertical style="thin"/>
        <horizontal style="thin"/>
      </border>
      <protection hidden="1" locked="0"/>
    </dxf>
    <dxf>
      <border>
        <top style="thin">
          <color theme="0" tint="-0.3499799966812134"/>
        </top>
      </border>
    </dxf>
    <dxf>
      <border>
        <left style="thin"/>
        <right style="thin"/>
        <top style="thin">
          <color theme="0" tint="-0.3499799966812134"/>
        </top>
        <bottom style="thin">
          <color theme="0" tint="-0.3499799966812134"/>
        </bottom>
      </border>
    </dxf>
    <dxf>
      <font>
        <b val="0"/>
        <i val="0"/>
        <u val="none"/>
        <strike val="0"/>
        <sz val="9"/>
        <name val="Calibri"/>
        <color auto="1"/>
        <condense val="0"/>
        <extend val="0"/>
      </font>
      <numFmt numFmtId="178" formatCode="General"/>
      <fill>
        <patternFill patternType="none"/>
      </fill>
      <alignment horizontal="center" vertical="center" textRotation="0" wrapText="1" shrinkToFit="1" readingOrder="1"/>
      <protection hidden="1" locked="0"/>
    </dxf>
    <dxf>
      <border>
        <bottom style="thin">
          <color theme="0" tint="-0.3499799966812134"/>
        </bottom>
      </border>
    </dxf>
    <dxf>
      <font>
        <b/>
        <i val="0"/>
        <u val="none"/>
        <strike val="0"/>
        <sz val="10"/>
        <name val="Calibri"/>
        <color rgb="FF000000"/>
        <condense val="0"/>
        <extend val="0"/>
      </font>
      <numFmt numFmtId="178" formatCode="General"/>
      <fill>
        <patternFill patternType="solid">
          <fgColor rgb="FFF5F5F5"/>
          <bgColor theme="0" tint="-0.1499900072813034"/>
        </patternFill>
      </fill>
      <alignment horizontal="center" vertical="center" textRotation="0" wrapText="1" shrinkToFit="1" readingOrder="1"/>
      <border>
        <left style="thin"/>
        <right style="thin"/>
        <top/>
        <bottom/>
        <vertical style="thin"/>
        <horizontal style="thin"/>
      </border>
      <protection hidden="1" locked="0"/>
    </dxf>
  </dxf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0</xdr:rowOff>
    </xdr:from>
    <xdr:ext cx="1323975" cy="781050"/>
    <xdr:pic>
      <xdr:nvPicPr>
        <xdr:cNvPr id="3" name="Imagen 2"/>
        <xdr:cNvPicPr preferRelativeResize="1">
          <a:picLocks noChangeAspect="1"/>
        </xdr:cNvPicPr>
      </xdr:nvPicPr>
      <xdr:blipFill>
        <a:blip r:embed="rId1"/>
        <a:stretch>
          <a:fillRect/>
        </a:stretch>
      </xdr:blipFill>
      <xdr:spPr>
        <a:xfrm>
          <a:off x="95250" y="0"/>
          <a:ext cx="1323975" cy="781050"/>
        </a:xfrm>
        <a:prstGeom prst="rect">
          <a:avLst/>
        </a:prstGeom>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industriard-my.sharepoint.com\Users\nespaillat\Downloads\DEG-FORE013-Formulario-Informe-de-Evaluacion-Trimestral-de-Metas-Fisicas_28-marzo-2019%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2.3</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4.1</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44" dataDxfId="42" tableBorderDxfId="41" headerRowBorderDxfId="43"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IF(G29&gt;0,G29/C29,0)</calculatedColumnFormula>
    </tableColumn>
    <tableColumn id="8" name="Financiero _x000A_(%) _x000A_H=F/D" dataDxfId="30">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60:J70" totalsRowShown="0" headerRowDxfId="29" dataDxfId="27" tableBorderDxfId="26" headerRowBorderDxfId="28"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IF(G61&gt;0,G61/C61,0)</calculatedColumnFormula>
    </tableColumn>
    <tableColumn id="8" name="Financiero _x000A_(%) _x000A_H=F/D" dataDxfId="15">
      <calculatedColumnFormula>IF(H61&gt;0,H61/D61,0)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4" displayName="Tabla14" ref="A172:J174" totalsRowShown="0" headerRowDxfId="14" dataDxfId="12" tableBorderDxfId="11" headerRowBorderDxfId="13"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+Tabla14[[#This Row],[Física
(C)]]/Tabla14[[#This Row],[Física
(A)]]</calculatedColumnFormula>
    </tableColumn>
    <tableColumn id="8" name="Financiero _x000A_(%) _x000A_H=F/D" dataDxfId="0">
      <calculatedColumnFormula>+Tabla14[[#This Row],[Financiera 
 (F)]]/Tabla14[[#This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V204"/>
  <sheetViews>
    <sheetView tabSelected="1" zoomScale="140" zoomScaleNormal="140" workbookViewId="0" topLeftCell="A152">
      <selection activeCell="B189" sqref="A1:XFD1048576"/>
    </sheetView>
  </sheetViews>
  <sheetFormatPr defaultColWidth="11.421875" defaultRowHeight="15"/>
  <cols>
    <col min="1" max="1" width="23.00390625" style="4" customWidth="1"/>
    <col min="2" max="10" width="12.7109375" style="4" customWidth="1"/>
    <col min="11" max="11" width="11.421875" style="4" customWidth="1"/>
    <col min="13" max="13" width="14.140625" style="0" bestFit="1" customWidth="1"/>
    <col min="15" max="15" width="13.140625" style="0" bestFit="1" customWidth="1"/>
  </cols>
  <sheetData>
    <row r="1" spans="1:11" ht="21.75" thickBot="1">
      <c r="A1" s="5"/>
      <c r="B1" s="47" t="s">
        <v>115</v>
      </c>
      <c r="C1" s="48"/>
      <c r="D1" s="48"/>
      <c r="E1" s="48"/>
      <c r="F1" s="48"/>
      <c r="G1" s="48"/>
      <c r="H1" s="48"/>
      <c r="I1" s="48"/>
      <c r="J1" s="49"/>
      <c r="K1" s="1"/>
    </row>
    <row r="2" spans="1:11" ht="21.75" thickBot="1">
      <c r="A2" s="6"/>
      <c r="B2" s="50" t="s">
        <v>0</v>
      </c>
      <c r="C2" s="51"/>
      <c r="D2" s="50" t="s">
        <v>1</v>
      </c>
      <c r="E2" s="52"/>
      <c r="F2" s="52"/>
      <c r="G2" s="51"/>
      <c r="H2" s="53"/>
      <c r="I2" s="2" t="s">
        <v>2</v>
      </c>
      <c r="J2" s="3" t="s">
        <v>3</v>
      </c>
      <c r="K2" s="1"/>
    </row>
    <row r="3" spans="1:11" ht="21.75" thickBot="1">
      <c r="A3" s="7"/>
      <c r="B3" s="54" t="s">
        <v>4</v>
      </c>
      <c r="C3" s="55"/>
      <c r="D3" s="54"/>
      <c r="E3" s="55"/>
      <c r="F3" s="55"/>
      <c r="G3" s="55"/>
      <c r="H3" s="56"/>
      <c r="I3" s="8"/>
      <c r="J3" s="9"/>
      <c r="K3" s="1"/>
    </row>
    <row r="4" spans="1:11" ht="15">
      <c r="A4" s="57"/>
      <c r="B4" s="58"/>
      <c r="C4" s="58"/>
      <c r="D4" s="59"/>
      <c r="E4" s="59"/>
      <c r="F4" s="59"/>
      <c r="G4" s="59"/>
      <c r="H4" s="59"/>
      <c r="I4" s="58"/>
      <c r="J4" s="60"/>
      <c r="K4" s="1"/>
    </row>
    <row r="5" spans="1:11" ht="3" customHeight="1">
      <c r="A5" s="43"/>
      <c r="B5" s="44"/>
      <c r="C5" s="44"/>
      <c r="D5" s="44"/>
      <c r="E5" s="44"/>
      <c r="F5" s="44"/>
      <c r="G5" s="44"/>
      <c r="H5" s="44"/>
      <c r="I5" s="44"/>
      <c r="J5" s="45"/>
      <c r="K5" s="1"/>
    </row>
    <row r="6" spans="1:11" ht="15.75">
      <c r="A6" s="41" t="s">
        <v>144</v>
      </c>
      <c r="B6" s="41"/>
      <c r="C6" s="41"/>
      <c r="D6" s="41"/>
      <c r="E6" s="41"/>
      <c r="F6" s="41"/>
      <c r="G6" s="41"/>
      <c r="H6" s="41"/>
      <c r="I6" s="41"/>
      <c r="J6" s="41"/>
      <c r="K6" s="1"/>
    </row>
    <row r="7" spans="1:11" ht="15.75">
      <c r="A7" s="46" t="s">
        <v>5</v>
      </c>
      <c r="B7" s="46"/>
      <c r="C7" s="46"/>
      <c r="D7" s="46"/>
      <c r="E7" s="46"/>
      <c r="F7" s="46"/>
      <c r="G7" s="46"/>
      <c r="H7" s="46"/>
      <c r="I7" s="46"/>
      <c r="J7" s="46"/>
      <c r="K7" s="1"/>
    </row>
    <row r="8" spans="1:11" ht="15">
      <c r="A8" s="12" t="s">
        <v>6</v>
      </c>
      <c r="B8" s="38" t="s">
        <v>48</v>
      </c>
      <c r="C8" s="38"/>
      <c r="D8" s="38"/>
      <c r="E8" s="38"/>
      <c r="F8" s="38"/>
      <c r="G8" s="38"/>
      <c r="H8" s="38"/>
      <c r="I8" s="38"/>
      <c r="J8" s="38"/>
      <c r="K8" s="1"/>
    </row>
    <row r="9" spans="1:11" ht="15" customHeight="1">
      <c r="A9" s="13" t="s">
        <v>34</v>
      </c>
      <c r="B9" s="38" t="s">
        <v>49</v>
      </c>
      <c r="C9" s="38"/>
      <c r="D9" s="38"/>
      <c r="E9" s="38"/>
      <c r="F9" s="38"/>
      <c r="G9" s="38"/>
      <c r="H9" s="38"/>
      <c r="I9" s="38"/>
      <c r="J9" s="38"/>
      <c r="K9" s="1"/>
    </row>
    <row r="10" spans="1:11" ht="15">
      <c r="A10" s="13" t="s">
        <v>35</v>
      </c>
      <c r="B10" s="38" t="s">
        <v>50</v>
      </c>
      <c r="C10" s="38"/>
      <c r="D10" s="38"/>
      <c r="E10" s="38"/>
      <c r="F10" s="38"/>
      <c r="G10" s="38"/>
      <c r="H10" s="38"/>
      <c r="I10" s="38"/>
      <c r="J10" s="38"/>
      <c r="K10" s="1"/>
    </row>
    <row r="11" spans="1:22" ht="52.5" customHeight="1">
      <c r="A11" s="12" t="s">
        <v>7</v>
      </c>
      <c r="B11" s="39" t="s">
        <v>46</v>
      </c>
      <c r="C11" s="40"/>
      <c r="D11" s="40"/>
      <c r="E11" s="40"/>
      <c r="F11" s="40"/>
      <c r="G11" s="40"/>
      <c r="H11" s="40"/>
      <c r="I11" s="40"/>
      <c r="J11" s="40"/>
      <c r="M11" s="66"/>
      <c r="N11" s="66"/>
      <c r="O11" s="66"/>
      <c r="P11" s="66"/>
      <c r="Q11" s="66"/>
      <c r="R11" s="66"/>
      <c r="S11" s="66"/>
      <c r="T11" s="66"/>
      <c r="U11" s="66"/>
      <c r="V11" s="66"/>
    </row>
    <row r="12" spans="1:13" ht="54" customHeight="1">
      <c r="A12" s="12" t="s">
        <v>8</v>
      </c>
      <c r="B12" s="39" t="s">
        <v>145</v>
      </c>
      <c r="C12" s="40"/>
      <c r="D12" s="40"/>
      <c r="E12" s="40"/>
      <c r="F12" s="40"/>
      <c r="G12" s="40"/>
      <c r="H12" s="40"/>
      <c r="I12" s="40"/>
      <c r="J12" s="40"/>
      <c r="M12" s="10"/>
    </row>
    <row r="13" spans="1:10" ht="15.75">
      <c r="A13" s="41" t="s">
        <v>9</v>
      </c>
      <c r="B13" s="41"/>
      <c r="C13" s="41"/>
      <c r="D13" s="41"/>
      <c r="E13" s="41"/>
      <c r="F13" s="41"/>
      <c r="G13" s="41"/>
      <c r="H13" s="41"/>
      <c r="I13" s="41"/>
      <c r="J13" s="41"/>
    </row>
    <row r="14" spans="1:10" ht="27.75" customHeight="1">
      <c r="A14" s="12" t="s">
        <v>10</v>
      </c>
      <c r="B14" s="14">
        <v>3</v>
      </c>
      <c r="C14" s="42" t="str">
        <f>_xlfn.IFERROR(VLOOKUP(B14,'[1]Validacion datos'!A2:B5,2,FALSE),"")</f>
        <v>DESARROLLO PRODUCTIVO</v>
      </c>
      <c r="D14" s="42"/>
      <c r="E14" s="42"/>
      <c r="F14" s="42"/>
      <c r="G14" s="42"/>
      <c r="H14" s="42"/>
      <c r="I14" s="42"/>
      <c r="J14" s="42"/>
    </row>
    <row r="15" spans="1:10" ht="26.25" customHeight="1">
      <c r="A15" s="12" t="s">
        <v>11</v>
      </c>
      <c r="B15" s="15">
        <v>3.5</v>
      </c>
      <c r="C15" s="42" t="str">
        <f>_xlfn.IFERROR(VLOOKUP(B15,'[1]Validacion datos'!A8:B26,2,FALSE),"")</f>
        <v>Estructura productiva sectorial y territorialmente adecuada, integrada competitivamente a la economía global y que aprovecha las oportunidades del mercado local.</v>
      </c>
      <c r="D15" s="42"/>
      <c r="E15" s="42"/>
      <c r="F15" s="42"/>
      <c r="G15" s="42"/>
      <c r="H15" s="42"/>
      <c r="I15" s="42"/>
      <c r="J15" s="42"/>
    </row>
    <row r="16" spans="1:10" ht="40.5" customHeight="1">
      <c r="A16" s="12" t="s">
        <v>12</v>
      </c>
      <c r="B16" s="15" t="s">
        <v>47</v>
      </c>
      <c r="C16" s="42" t="str">
        <f>_xlfn.IFERROR(VLOOKUP(B16,'[1]Validacion datos'!D8:E64,2,FALSE),"")</f>
        <v>Desarrollar un sector manufacturero articulador del aparato productivo nacional, ambientalmente sostenible e integrado a los mercados globales con creciente escalamiento en las cadenas de valor</v>
      </c>
      <c r="D16" s="42"/>
      <c r="E16" s="42"/>
      <c r="F16" s="42"/>
      <c r="G16" s="42"/>
      <c r="H16" s="42"/>
      <c r="I16" s="42"/>
      <c r="J16" s="42"/>
    </row>
    <row r="17" spans="1:10" ht="20.25" customHeight="1">
      <c r="A17" s="69" t="s">
        <v>13</v>
      </c>
      <c r="B17" s="69"/>
      <c r="C17" s="69"/>
      <c r="D17" s="69"/>
      <c r="E17" s="69"/>
      <c r="F17" s="69"/>
      <c r="G17" s="69"/>
      <c r="H17" s="69"/>
      <c r="I17" s="69"/>
      <c r="J17" s="69"/>
    </row>
    <row r="18" spans="1:10" ht="29.25" customHeight="1">
      <c r="A18" s="12" t="s">
        <v>14</v>
      </c>
      <c r="B18" s="39" t="s">
        <v>51</v>
      </c>
      <c r="C18" s="39"/>
      <c r="D18" s="39"/>
      <c r="E18" s="39"/>
      <c r="F18" s="39"/>
      <c r="G18" s="39"/>
      <c r="H18" s="39"/>
      <c r="I18" s="39"/>
      <c r="J18" s="39"/>
    </row>
    <row r="19" spans="1:10" ht="51" customHeight="1">
      <c r="A19" s="16" t="s">
        <v>15</v>
      </c>
      <c r="B19" s="39" t="s">
        <v>52</v>
      </c>
      <c r="C19" s="39"/>
      <c r="D19" s="39"/>
      <c r="E19" s="39"/>
      <c r="F19" s="39"/>
      <c r="G19" s="39"/>
      <c r="H19" s="39"/>
      <c r="I19" s="39"/>
      <c r="J19" s="39"/>
    </row>
    <row r="20" spans="1:10" ht="27.75" customHeight="1">
      <c r="A20" s="16" t="s">
        <v>16</v>
      </c>
      <c r="B20" s="39" t="s">
        <v>53</v>
      </c>
      <c r="C20" s="39"/>
      <c r="D20" s="39"/>
      <c r="E20" s="39"/>
      <c r="F20" s="39"/>
      <c r="G20" s="39"/>
      <c r="H20" s="39"/>
      <c r="I20" s="39"/>
      <c r="J20" s="39"/>
    </row>
    <row r="21" spans="1:11" ht="48.75" customHeight="1">
      <c r="A21" s="16" t="s">
        <v>36</v>
      </c>
      <c r="B21" s="39" t="s">
        <v>78</v>
      </c>
      <c r="C21" s="39"/>
      <c r="D21" s="39"/>
      <c r="E21" s="39"/>
      <c r="F21" s="39"/>
      <c r="G21" s="39"/>
      <c r="H21" s="39"/>
      <c r="I21" s="39"/>
      <c r="J21" s="39"/>
      <c r="K21" s="1"/>
    </row>
    <row r="22" spans="1:10" ht="15.75">
      <c r="A22" s="41" t="s">
        <v>17</v>
      </c>
      <c r="B22" s="41"/>
      <c r="C22" s="41"/>
      <c r="D22" s="41"/>
      <c r="E22" s="41"/>
      <c r="F22" s="41"/>
      <c r="G22" s="41"/>
      <c r="H22" s="41"/>
      <c r="I22" s="41"/>
      <c r="J22" s="41"/>
    </row>
    <row r="23" spans="1:11" ht="15.75">
      <c r="A23" s="46" t="s">
        <v>18</v>
      </c>
      <c r="B23" s="46"/>
      <c r="C23" s="46"/>
      <c r="D23" s="46"/>
      <c r="E23" s="46"/>
      <c r="F23" s="46"/>
      <c r="G23" s="46"/>
      <c r="H23" s="46"/>
      <c r="I23" s="46"/>
      <c r="J23" s="46"/>
      <c r="K23" s="1"/>
    </row>
    <row r="24" spans="1:10" ht="15" customHeight="1">
      <c r="A24" s="68" t="s">
        <v>19</v>
      </c>
      <c r="B24" s="68"/>
      <c r="C24" s="68" t="s">
        <v>20</v>
      </c>
      <c r="D24" s="68"/>
      <c r="E24" s="68"/>
      <c r="F24" s="68" t="s">
        <v>21</v>
      </c>
      <c r="G24" s="68"/>
      <c r="H24" s="68"/>
      <c r="I24" s="68" t="s">
        <v>22</v>
      </c>
      <c r="J24" s="68"/>
    </row>
    <row r="25" spans="1:10" ht="15">
      <c r="A25" s="62">
        <v>60485036</v>
      </c>
      <c r="B25" s="62"/>
      <c r="C25" s="62">
        <v>122225432.4</v>
      </c>
      <c r="D25" s="62"/>
      <c r="E25" s="62"/>
      <c r="F25" s="62">
        <v>63083128.95</v>
      </c>
      <c r="G25" s="62"/>
      <c r="H25" s="62"/>
      <c r="I25" s="63">
        <f>+F25/C25</f>
        <v>0.5161211354405485</v>
      </c>
      <c r="J25" s="63"/>
    </row>
    <row r="26" spans="1:11" ht="15.75">
      <c r="A26" s="46" t="s">
        <v>97</v>
      </c>
      <c r="B26" s="46"/>
      <c r="C26" s="46"/>
      <c r="D26" s="46"/>
      <c r="E26" s="46"/>
      <c r="F26" s="46"/>
      <c r="G26" s="46"/>
      <c r="H26" s="46"/>
      <c r="I26" s="46"/>
      <c r="J26" s="46"/>
      <c r="K26" s="1"/>
    </row>
    <row r="27" spans="1:10" ht="15">
      <c r="A27" s="17"/>
      <c r="B27" s="17"/>
      <c r="C27" s="64" t="s">
        <v>45</v>
      </c>
      <c r="D27" s="65"/>
      <c r="E27" s="64" t="s">
        <v>98</v>
      </c>
      <c r="F27" s="65"/>
      <c r="G27" s="64" t="s">
        <v>99</v>
      </c>
      <c r="H27" s="64"/>
      <c r="I27" s="64" t="s">
        <v>23</v>
      </c>
      <c r="J27" s="65"/>
    </row>
    <row r="28" spans="1:10" ht="38.25">
      <c r="A28" s="18" t="s">
        <v>24</v>
      </c>
      <c r="B28" s="18" t="s">
        <v>25</v>
      </c>
      <c r="C28" s="18" t="s">
        <v>37</v>
      </c>
      <c r="D28" s="18" t="s">
        <v>38</v>
      </c>
      <c r="E28" s="18" t="s">
        <v>39</v>
      </c>
      <c r="F28" s="18" t="s">
        <v>40</v>
      </c>
      <c r="G28" s="18" t="s">
        <v>41</v>
      </c>
      <c r="H28" s="18" t="s">
        <v>42</v>
      </c>
      <c r="I28" s="18" t="s">
        <v>43</v>
      </c>
      <c r="J28" s="18" t="s">
        <v>44</v>
      </c>
    </row>
    <row r="29" spans="1:10" ht="72.75" customHeight="1">
      <c r="A29" s="19" t="s">
        <v>80</v>
      </c>
      <c r="B29" s="20" t="s">
        <v>55</v>
      </c>
      <c r="C29" s="21">
        <v>13</v>
      </c>
      <c r="D29" s="22">
        <v>34940036</v>
      </c>
      <c r="E29" s="21">
        <v>5</v>
      </c>
      <c r="F29" s="22">
        <v>16795518</v>
      </c>
      <c r="G29" s="23">
        <v>0</v>
      </c>
      <c r="H29" s="22">
        <v>14098140.66</v>
      </c>
      <c r="I29" s="24">
        <f>IF(G29&gt;0,G29/C29,0)</f>
        <v>0</v>
      </c>
      <c r="J29" s="25">
        <f>IF(H29&gt;0,H29/D29,0)</f>
        <v>0.4034953100792455</v>
      </c>
    </row>
    <row r="30" spans="1:10" ht="54.75" customHeight="1">
      <c r="A30" s="26" t="s">
        <v>81</v>
      </c>
      <c r="B30" s="27" t="s">
        <v>56</v>
      </c>
      <c r="C30" s="28">
        <v>100</v>
      </c>
      <c r="D30" s="29">
        <v>5645000</v>
      </c>
      <c r="E30" s="21">
        <v>100</v>
      </c>
      <c r="F30" s="22">
        <v>22324996</v>
      </c>
      <c r="G30" s="30">
        <v>130</v>
      </c>
      <c r="H30" s="29">
        <v>11226748.48</v>
      </c>
      <c r="I30" s="24">
        <f>IF(G30&gt;0,G30/C30,0)</f>
        <v>1.3</v>
      </c>
      <c r="J30" s="25">
        <f>IF(H30&gt;0,H30/D30,0)</f>
        <v>1.9887951248892826</v>
      </c>
    </row>
    <row r="31" spans="1:11" ht="15.75">
      <c r="A31" s="67" t="s">
        <v>26</v>
      </c>
      <c r="B31" s="67"/>
      <c r="C31" s="67"/>
      <c r="D31" s="67"/>
      <c r="E31" s="67"/>
      <c r="F31" s="67"/>
      <c r="G31" s="67"/>
      <c r="H31" s="67"/>
      <c r="I31" s="67"/>
      <c r="J31" s="67"/>
      <c r="K31" s="1"/>
    </row>
    <row r="32" spans="1:10" ht="15.75">
      <c r="A32" s="46" t="s">
        <v>27</v>
      </c>
      <c r="B32" s="46"/>
      <c r="C32" s="46"/>
      <c r="D32" s="46"/>
      <c r="E32" s="46"/>
      <c r="F32" s="46"/>
      <c r="G32" s="46"/>
      <c r="H32" s="46"/>
      <c r="I32" s="46"/>
      <c r="J32" s="46"/>
    </row>
    <row r="33" spans="1:10" ht="30" customHeight="1">
      <c r="A33" s="31" t="s">
        <v>28</v>
      </c>
      <c r="B33" s="39" t="s">
        <v>80</v>
      </c>
      <c r="C33" s="39"/>
      <c r="D33" s="39"/>
      <c r="E33" s="39"/>
      <c r="F33" s="39"/>
      <c r="G33" s="39"/>
      <c r="H33" s="39"/>
      <c r="I33" s="39"/>
      <c r="J33" s="39"/>
    </row>
    <row r="34" spans="1:10" ht="51.75" customHeight="1">
      <c r="A34" s="31" t="s">
        <v>29</v>
      </c>
      <c r="B34" s="39" t="s">
        <v>67</v>
      </c>
      <c r="C34" s="39"/>
      <c r="D34" s="39"/>
      <c r="E34" s="39"/>
      <c r="F34" s="39"/>
      <c r="G34" s="39"/>
      <c r="H34" s="39"/>
      <c r="I34" s="39"/>
      <c r="J34" s="39"/>
    </row>
    <row r="35" spans="1:10" ht="27" customHeight="1">
      <c r="A35" s="31" t="s">
        <v>30</v>
      </c>
      <c r="B35" s="39" t="s">
        <v>136</v>
      </c>
      <c r="C35" s="39"/>
      <c r="D35" s="39"/>
      <c r="E35" s="39"/>
      <c r="F35" s="39"/>
      <c r="G35" s="39"/>
      <c r="H35" s="39"/>
      <c r="I35" s="39"/>
      <c r="J35" s="39"/>
    </row>
    <row r="36" spans="1:10" ht="53.25" customHeight="1">
      <c r="A36" s="31" t="s">
        <v>31</v>
      </c>
      <c r="B36" s="61" t="s">
        <v>146</v>
      </c>
      <c r="C36" s="61"/>
      <c r="D36" s="61"/>
      <c r="E36" s="61"/>
      <c r="F36" s="61"/>
      <c r="G36" s="61"/>
      <c r="H36" s="61"/>
      <c r="I36" s="61"/>
      <c r="J36" s="61"/>
    </row>
    <row r="37" spans="1:11" ht="15.75">
      <c r="A37" s="41" t="s">
        <v>32</v>
      </c>
      <c r="B37" s="41"/>
      <c r="C37" s="41"/>
      <c r="D37" s="41"/>
      <c r="E37" s="41"/>
      <c r="F37" s="41"/>
      <c r="G37" s="41"/>
      <c r="H37" s="41"/>
      <c r="I37" s="41"/>
      <c r="J37" s="41"/>
      <c r="K37" s="1"/>
    </row>
    <row r="38" spans="1:10" ht="27.75" customHeight="1">
      <c r="A38" s="70" t="s">
        <v>33</v>
      </c>
      <c r="B38" s="70"/>
      <c r="C38" s="70"/>
      <c r="D38" s="70"/>
      <c r="E38" s="70"/>
      <c r="F38" s="70"/>
      <c r="G38" s="70"/>
      <c r="H38" s="70"/>
      <c r="I38" s="70"/>
      <c r="J38" s="70"/>
    </row>
    <row r="39" spans="1:10" ht="38.25" customHeight="1">
      <c r="A39" s="39" t="s">
        <v>147</v>
      </c>
      <c r="B39" s="39"/>
      <c r="C39" s="39"/>
      <c r="D39" s="39"/>
      <c r="E39" s="39"/>
      <c r="F39" s="39"/>
      <c r="G39" s="39"/>
      <c r="H39" s="39"/>
      <c r="I39" s="39"/>
      <c r="J39" s="39"/>
    </row>
    <row r="40" spans="1:10" ht="16.5" customHeight="1">
      <c r="A40" s="67" t="s">
        <v>26</v>
      </c>
      <c r="B40" s="67"/>
      <c r="C40" s="67"/>
      <c r="D40" s="67"/>
      <c r="E40" s="67"/>
      <c r="F40" s="67"/>
      <c r="G40" s="67"/>
      <c r="H40" s="67"/>
      <c r="I40" s="67"/>
      <c r="J40" s="67"/>
    </row>
    <row r="41" spans="1:10" ht="18" customHeight="1">
      <c r="A41" s="46" t="s">
        <v>27</v>
      </c>
      <c r="B41" s="46"/>
      <c r="C41" s="46"/>
      <c r="D41" s="46"/>
      <c r="E41" s="46"/>
      <c r="F41" s="46"/>
      <c r="G41" s="46"/>
      <c r="H41" s="46"/>
      <c r="I41" s="46"/>
      <c r="J41" s="46"/>
    </row>
    <row r="42" spans="1:10" ht="27.75" customHeight="1">
      <c r="A42" s="31" t="s">
        <v>28</v>
      </c>
      <c r="B42" s="39" t="s">
        <v>81</v>
      </c>
      <c r="C42" s="39"/>
      <c r="D42" s="39"/>
      <c r="E42" s="39"/>
      <c r="F42" s="39"/>
      <c r="G42" s="39"/>
      <c r="H42" s="39"/>
      <c r="I42" s="39"/>
      <c r="J42" s="39"/>
    </row>
    <row r="43" spans="1:10" ht="50.25" customHeight="1">
      <c r="A43" s="31" t="s">
        <v>29</v>
      </c>
      <c r="B43" s="39" t="s">
        <v>54</v>
      </c>
      <c r="C43" s="39"/>
      <c r="D43" s="39"/>
      <c r="E43" s="39"/>
      <c r="F43" s="39"/>
      <c r="G43" s="39"/>
      <c r="H43" s="39"/>
      <c r="I43" s="39"/>
      <c r="J43" s="39"/>
    </row>
    <row r="44" spans="1:10" ht="39" customHeight="1">
      <c r="A44" s="31" t="s">
        <v>30</v>
      </c>
      <c r="B44" s="39" t="s">
        <v>102</v>
      </c>
      <c r="C44" s="39"/>
      <c r="D44" s="39"/>
      <c r="E44" s="39"/>
      <c r="F44" s="39"/>
      <c r="G44" s="39"/>
      <c r="H44" s="39"/>
      <c r="I44" s="39"/>
      <c r="J44" s="39"/>
    </row>
    <row r="45" spans="1:10" ht="36.75" customHeight="1">
      <c r="A45" s="31" t="s">
        <v>31</v>
      </c>
      <c r="B45" s="39" t="s">
        <v>68</v>
      </c>
      <c r="C45" s="39"/>
      <c r="D45" s="39"/>
      <c r="E45" s="39"/>
      <c r="F45" s="39"/>
      <c r="G45" s="39"/>
      <c r="H45" s="39"/>
      <c r="I45" s="39"/>
      <c r="J45" s="39"/>
    </row>
    <row r="46" spans="1:10" ht="15.75" customHeight="1">
      <c r="A46" s="41" t="s">
        <v>32</v>
      </c>
      <c r="B46" s="41"/>
      <c r="C46" s="41"/>
      <c r="D46" s="41"/>
      <c r="E46" s="41"/>
      <c r="F46" s="41"/>
      <c r="G46" s="41"/>
      <c r="H46" s="41"/>
      <c r="I46" s="41"/>
      <c r="J46" s="41"/>
    </row>
    <row r="47" spans="1:10" ht="15.75" customHeight="1">
      <c r="A47" s="70" t="s">
        <v>33</v>
      </c>
      <c r="B47" s="70"/>
      <c r="C47" s="70"/>
      <c r="D47" s="70"/>
      <c r="E47" s="70"/>
      <c r="F47" s="70"/>
      <c r="G47" s="70"/>
      <c r="H47" s="70"/>
      <c r="I47" s="70"/>
      <c r="J47" s="70"/>
    </row>
    <row r="48" spans="1:10" ht="28.5" customHeight="1">
      <c r="A48" s="71" t="s">
        <v>76</v>
      </c>
      <c r="B48" s="71"/>
      <c r="C48" s="71"/>
      <c r="D48" s="71"/>
      <c r="E48" s="71"/>
      <c r="F48" s="71"/>
      <c r="G48" s="71"/>
      <c r="H48" s="71"/>
      <c r="I48" s="71"/>
      <c r="J48" s="71"/>
    </row>
    <row r="49" spans="1:10" ht="21" customHeight="1">
      <c r="A49" s="69" t="s">
        <v>13</v>
      </c>
      <c r="B49" s="69"/>
      <c r="C49" s="69"/>
      <c r="D49" s="69"/>
      <c r="E49" s="69"/>
      <c r="F49" s="69"/>
      <c r="G49" s="69"/>
      <c r="H49" s="69"/>
      <c r="I49" s="69"/>
      <c r="J49" s="69"/>
    </row>
    <row r="50" spans="1:10" ht="27.75" customHeight="1">
      <c r="A50" s="12" t="s">
        <v>14</v>
      </c>
      <c r="B50" s="39" t="s">
        <v>57</v>
      </c>
      <c r="C50" s="39"/>
      <c r="D50" s="39"/>
      <c r="E50" s="39"/>
      <c r="F50" s="39"/>
      <c r="G50" s="39"/>
      <c r="H50" s="39"/>
      <c r="I50" s="39"/>
      <c r="J50" s="39"/>
    </row>
    <row r="51" spans="1:10" ht="114" customHeight="1">
      <c r="A51" s="16" t="s">
        <v>15</v>
      </c>
      <c r="B51" s="39" t="s">
        <v>58</v>
      </c>
      <c r="C51" s="39"/>
      <c r="D51" s="39"/>
      <c r="E51" s="39"/>
      <c r="F51" s="39"/>
      <c r="G51" s="39"/>
      <c r="H51" s="39"/>
      <c r="I51" s="39"/>
      <c r="J51" s="39"/>
    </row>
    <row r="52" spans="1:10" ht="29.25" customHeight="1">
      <c r="A52" s="16" t="s">
        <v>16</v>
      </c>
      <c r="B52" s="39" t="s">
        <v>59</v>
      </c>
      <c r="C52" s="39"/>
      <c r="D52" s="39"/>
      <c r="E52" s="39"/>
      <c r="F52" s="39"/>
      <c r="G52" s="39"/>
      <c r="H52" s="39"/>
      <c r="I52" s="39"/>
      <c r="J52" s="39"/>
    </row>
    <row r="53" spans="1:10" ht="34.5" customHeight="1">
      <c r="A53" s="16" t="s">
        <v>36</v>
      </c>
      <c r="B53" s="61" t="s">
        <v>79</v>
      </c>
      <c r="C53" s="61"/>
      <c r="D53" s="61"/>
      <c r="E53" s="61"/>
      <c r="F53" s="61"/>
      <c r="G53" s="61"/>
      <c r="H53" s="61"/>
      <c r="I53" s="61"/>
      <c r="J53" s="61"/>
    </row>
    <row r="54" spans="1:10" ht="15.75">
      <c r="A54" s="41" t="s">
        <v>17</v>
      </c>
      <c r="B54" s="41"/>
      <c r="C54" s="41"/>
      <c r="D54" s="41"/>
      <c r="E54" s="41"/>
      <c r="F54" s="41"/>
      <c r="G54" s="41"/>
      <c r="H54" s="41"/>
      <c r="I54" s="41"/>
      <c r="J54" s="41"/>
    </row>
    <row r="55" spans="1:10" ht="15.75">
      <c r="A55" s="46" t="s">
        <v>18</v>
      </c>
      <c r="B55" s="46"/>
      <c r="C55" s="46"/>
      <c r="D55" s="46"/>
      <c r="E55" s="46"/>
      <c r="F55" s="46"/>
      <c r="G55" s="46"/>
      <c r="H55" s="46"/>
      <c r="I55" s="46"/>
      <c r="J55" s="46"/>
    </row>
    <row r="56" spans="1:10" ht="15">
      <c r="A56" s="68" t="s">
        <v>19</v>
      </c>
      <c r="B56" s="68"/>
      <c r="C56" s="68" t="s">
        <v>20</v>
      </c>
      <c r="D56" s="68"/>
      <c r="E56" s="68"/>
      <c r="F56" s="68" t="s">
        <v>21</v>
      </c>
      <c r="G56" s="68"/>
      <c r="H56" s="68"/>
      <c r="I56" s="68" t="s">
        <v>22</v>
      </c>
      <c r="J56" s="68"/>
    </row>
    <row r="57" spans="1:10" ht="15">
      <c r="A57" s="62">
        <v>1447085713</v>
      </c>
      <c r="B57" s="62"/>
      <c r="C57" s="62">
        <v>1969768451.75</v>
      </c>
      <c r="D57" s="62"/>
      <c r="E57" s="62"/>
      <c r="F57" s="62">
        <v>650123609.15</v>
      </c>
      <c r="G57" s="62"/>
      <c r="H57" s="62"/>
      <c r="I57" s="63">
        <f>+F57/C57</f>
        <v>0.33005077757865964</v>
      </c>
      <c r="J57" s="63"/>
    </row>
    <row r="58" spans="1:10" ht="15.75">
      <c r="A58" s="46" t="s">
        <v>97</v>
      </c>
      <c r="B58" s="46"/>
      <c r="C58" s="46"/>
      <c r="D58" s="46"/>
      <c r="E58" s="46"/>
      <c r="F58" s="46"/>
      <c r="G58" s="46"/>
      <c r="H58" s="46"/>
      <c r="I58" s="46"/>
      <c r="J58" s="46"/>
    </row>
    <row r="59" spans="1:10" ht="15">
      <c r="A59" s="17"/>
      <c r="B59" s="17"/>
      <c r="C59" s="64" t="s">
        <v>45</v>
      </c>
      <c r="D59" s="65"/>
      <c r="E59" s="64" t="s">
        <v>100</v>
      </c>
      <c r="F59" s="65"/>
      <c r="G59" s="64" t="s">
        <v>99</v>
      </c>
      <c r="H59" s="64"/>
      <c r="I59" s="64" t="s">
        <v>23</v>
      </c>
      <c r="J59" s="65"/>
    </row>
    <row r="60" spans="1:10" ht="38.25">
      <c r="A60" s="18" t="s">
        <v>24</v>
      </c>
      <c r="B60" s="18" t="s">
        <v>25</v>
      </c>
      <c r="C60" s="18" t="s">
        <v>37</v>
      </c>
      <c r="D60" s="18" t="s">
        <v>38</v>
      </c>
      <c r="E60" s="18" t="s">
        <v>39</v>
      </c>
      <c r="F60" s="18" t="s">
        <v>40</v>
      </c>
      <c r="G60" s="18" t="s">
        <v>41</v>
      </c>
      <c r="H60" s="18" t="s">
        <v>42</v>
      </c>
      <c r="I60" s="18" t="s">
        <v>43</v>
      </c>
      <c r="J60" s="18" t="s">
        <v>44</v>
      </c>
    </row>
    <row r="61" spans="1:10" ht="60">
      <c r="A61" s="34" t="s">
        <v>83</v>
      </c>
      <c r="B61" s="34" t="s">
        <v>103</v>
      </c>
      <c r="C61" s="28">
        <v>100</v>
      </c>
      <c r="D61" s="29">
        <v>247924743</v>
      </c>
      <c r="E61" s="28">
        <v>0</v>
      </c>
      <c r="F61" s="29">
        <v>0</v>
      </c>
      <c r="G61" s="30">
        <v>0</v>
      </c>
      <c r="H61" s="29">
        <v>0</v>
      </c>
      <c r="I61" s="24">
        <f aca="true" t="shared" si="0" ref="I61:I70">IF(G61&gt;0,G61/C61,0)</f>
        <v>0</v>
      </c>
      <c r="J61" s="25">
        <f aca="true" t="shared" si="1" ref="J61:J70">IF(H61&gt;0,H61/D61,0)</f>
        <v>0</v>
      </c>
    </row>
    <row r="62" spans="1:10" ht="60">
      <c r="A62" s="26" t="s">
        <v>84</v>
      </c>
      <c r="B62" s="32" t="s">
        <v>104</v>
      </c>
      <c r="C62" s="28">
        <v>583</v>
      </c>
      <c r="D62" s="29">
        <v>1650000</v>
      </c>
      <c r="E62" s="28">
        <v>360</v>
      </c>
      <c r="F62" s="29">
        <v>825000</v>
      </c>
      <c r="G62" s="30">
        <v>904</v>
      </c>
      <c r="H62" s="29">
        <v>0</v>
      </c>
      <c r="I62" s="24">
        <f t="shared" si="0"/>
        <v>1.5506003430531732</v>
      </c>
      <c r="J62" s="25">
        <f t="shared" si="1"/>
        <v>0</v>
      </c>
    </row>
    <row r="63" spans="1:10" ht="60">
      <c r="A63" s="26" t="s">
        <v>85</v>
      </c>
      <c r="B63" s="32" t="s">
        <v>105</v>
      </c>
      <c r="C63" s="28">
        <v>3000</v>
      </c>
      <c r="D63" s="29">
        <v>248000000</v>
      </c>
      <c r="E63" s="28">
        <v>1418</v>
      </c>
      <c r="F63" s="29">
        <v>117221334</v>
      </c>
      <c r="G63" s="30">
        <v>2448</v>
      </c>
      <c r="H63" s="29">
        <v>109918914.94</v>
      </c>
      <c r="I63" s="24">
        <f t="shared" si="0"/>
        <v>0.816</v>
      </c>
      <c r="J63" s="25">
        <f t="shared" si="1"/>
        <v>0.4432214312096774</v>
      </c>
    </row>
    <row r="64" spans="1:10" ht="36">
      <c r="A64" s="26" t="s">
        <v>86</v>
      </c>
      <c r="B64" s="32" t="s">
        <v>106</v>
      </c>
      <c r="C64" s="28">
        <v>525</v>
      </c>
      <c r="D64" s="29">
        <v>675773121</v>
      </c>
      <c r="E64" s="28">
        <v>350</v>
      </c>
      <c r="F64" s="29">
        <v>282126225</v>
      </c>
      <c r="G64" s="30">
        <v>117</v>
      </c>
      <c r="H64" s="29">
        <v>184641284.23</v>
      </c>
      <c r="I64" s="24">
        <f t="shared" si="0"/>
        <v>0.22285714285714286</v>
      </c>
      <c r="J64" s="25">
        <f t="shared" si="1"/>
        <v>0.27322969572505384</v>
      </c>
    </row>
    <row r="65" spans="1:10" ht="48">
      <c r="A65" s="26" t="s">
        <v>87</v>
      </c>
      <c r="B65" s="32" t="s">
        <v>107</v>
      </c>
      <c r="C65" s="28">
        <v>10</v>
      </c>
      <c r="D65" s="29">
        <v>2610000</v>
      </c>
      <c r="E65" s="28">
        <v>5</v>
      </c>
      <c r="F65" s="29">
        <v>1305000</v>
      </c>
      <c r="G65" s="30">
        <v>5</v>
      </c>
      <c r="H65" s="29">
        <v>0</v>
      </c>
      <c r="I65" s="24">
        <f aca="true" t="shared" si="2" ref="I65:I69">IF(G65&gt;0,G65/C65,0)</f>
        <v>0.5</v>
      </c>
      <c r="J65" s="25">
        <f aca="true" t="shared" si="3" ref="J65:J69">IF(H65&gt;0,H65/D65,0)</f>
        <v>0</v>
      </c>
    </row>
    <row r="66" spans="1:10" ht="48">
      <c r="A66" s="26" t="s">
        <v>88</v>
      </c>
      <c r="B66" s="32" t="s">
        <v>108</v>
      </c>
      <c r="C66" s="28">
        <v>400</v>
      </c>
      <c r="D66" s="29">
        <v>7040000</v>
      </c>
      <c r="E66" s="28">
        <v>200</v>
      </c>
      <c r="F66" s="29">
        <v>3520000</v>
      </c>
      <c r="G66" s="30">
        <v>200</v>
      </c>
      <c r="H66" s="29">
        <v>0</v>
      </c>
      <c r="I66" s="24">
        <f t="shared" si="2"/>
        <v>0.5</v>
      </c>
      <c r="J66" s="25">
        <f t="shared" si="3"/>
        <v>0</v>
      </c>
    </row>
    <row r="67" spans="1:10" ht="48">
      <c r="A67" s="26" t="s">
        <v>89</v>
      </c>
      <c r="B67" s="32" t="s">
        <v>109</v>
      </c>
      <c r="C67" s="28">
        <v>4000</v>
      </c>
      <c r="D67" s="29">
        <v>1460000</v>
      </c>
      <c r="E67" s="28">
        <v>2000</v>
      </c>
      <c r="F67" s="29">
        <v>730000</v>
      </c>
      <c r="G67" s="30">
        <v>6036</v>
      </c>
      <c r="H67" s="29">
        <v>0</v>
      </c>
      <c r="I67" s="24">
        <f t="shared" si="2"/>
        <v>1.509</v>
      </c>
      <c r="J67" s="25">
        <f t="shared" si="3"/>
        <v>0</v>
      </c>
    </row>
    <row r="68" spans="1:10" ht="48">
      <c r="A68" s="26" t="s">
        <v>90</v>
      </c>
      <c r="B68" s="32" t="s">
        <v>110</v>
      </c>
      <c r="C68" s="28">
        <v>12</v>
      </c>
      <c r="D68" s="29">
        <v>1700000</v>
      </c>
      <c r="E68" s="28">
        <v>8</v>
      </c>
      <c r="F68" s="29">
        <v>793333</v>
      </c>
      <c r="G68" s="30">
        <v>2</v>
      </c>
      <c r="H68" s="29">
        <v>0</v>
      </c>
      <c r="I68" s="24">
        <f t="shared" si="2"/>
        <v>0.16666666666666666</v>
      </c>
      <c r="J68" s="25">
        <f t="shared" si="3"/>
        <v>0</v>
      </c>
    </row>
    <row r="69" spans="1:10" ht="60">
      <c r="A69" s="26" t="s">
        <v>91</v>
      </c>
      <c r="B69" s="32" t="s">
        <v>111</v>
      </c>
      <c r="C69" s="28">
        <v>1050</v>
      </c>
      <c r="D69" s="29">
        <v>3220000</v>
      </c>
      <c r="E69" s="28">
        <v>550</v>
      </c>
      <c r="F69" s="29">
        <v>1686667</v>
      </c>
      <c r="G69" s="30">
        <v>372</v>
      </c>
      <c r="H69" s="29">
        <v>0</v>
      </c>
      <c r="I69" s="24">
        <f t="shared" si="2"/>
        <v>0.35428571428571426</v>
      </c>
      <c r="J69" s="25">
        <f t="shared" si="3"/>
        <v>0</v>
      </c>
    </row>
    <row r="70" spans="1:10" ht="60">
      <c r="A70" s="26" t="s">
        <v>92</v>
      </c>
      <c r="B70" s="32" t="s">
        <v>112</v>
      </c>
      <c r="C70" s="28">
        <v>85</v>
      </c>
      <c r="D70" s="29">
        <v>3303600</v>
      </c>
      <c r="E70" s="28">
        <v>41</v>
      </c>
      <c r="F70" s="29">
        <v>1723618</v>
      </c>
      <c r="G70" s="30">
        <v>25</v>
      </c>
      <c r="H70" s="29">
        <v>0</v>
      </c>
      <c r="I70" s="24">
        <f t="shared" si="0"/>
        <v>0.29411764705882354</v>
      </c>
      <c r="J70" s="25">
        <f t="shared" si="1"/>
        <v>0</v>
      </c>
    </row>
    <row r="71" spans="1:10" ht="15.75">
      <c r="A71" s="67" t="s">
        <v>26</v>
      </c>
      <c r="B71" s="67"/>
      <c r="C71" s="67"/>
      <c r="D71" s="67"/>
      <c r="E71" s="67"/>
      <c r="F71" s="67"/>
      <c r="G71" s="67"/>
      <c r="H71" s="67"/>
      <c r="I71" s="67"/>
      <c r="J71" s="67"/>
    </row>
    <row r="72" spans="1:10" ht="24" customHeight="1">
      <c r="A72" s="46" t="s">
        <v>27</v>
      </c>
      <c r="B72" s="46"/>
      <c r="C72" s="46"/>
      <c r="D72" s="46"/>
      <c r="E72" s="46"/>
      <c r="F72" s="46"/>
      <c r="G72" s="46"/>
      <c r="H72" s="46"/>
      <c r="I72" s="46"/>
      <c r="J72" s="46"/>
    </row>
    <row r="73" spans="1:10" ht="15">
      <c r="A73" s="31" t="s">
        <v>28</v>
      </c>
      <c r="B73" s="39" t="s">
        <v>82</v>
      </c>
      <c r="C73" s="39"/>
      <c r="D73" s="39"/>
      <c r="E73" s="39"/>
      <c r="F73" s="39"/>
      <c r="G73" s="39"/>
      <c r="H73" s="39"/>
      <c r="I73" s="39"/>
      <c r="J73" s="39"/>
    </row>
    <row r="74" spans="1:10" ht="42" customHeight="1">
      <c r="A74" s="31" t="s">
        <v>29</v>
      </c>
      <c r="B74" s="39" t="s">
        <v>69</v>
      </c>
      <c r="C74" s="39"/>
      <c r="D74" s="39"/>
      <c r="E74" s="39"/>
      <c r="F74" s="39"/>
      <c r="G74" s="39"/>
      <c r="H74" s="39"/>
      <c r="I74" s="39"/>
      <c r="J74" s="39"/>
    </row>
    <row r="75" spans="1:10" ht="21" customHeight="1">
      <c r="A75" s="31" t="s">
        <v>30</v>
      </c>
      <c r="B75" s="72" t="s">
        <v>137</v>
      </c>
      <c r="C75" s="73"/>
      <c r="D75" s="73"/>
      <c r="E75" s="73"/>
      <c r="F75" s="73"/>
      <c r="G75" s="73"/>
      <c r="H75" s="73"/>
      <c r="I75" s="73"/>
      <c r="J75" s="74"/>
    </row>
    <row r="76" spans="1:10" ht="51" customHeight="1">
      <c r="A76" s="31" t="s">
        <v>31</v>
      </c>
      <c r="B76" s="75" t="s">
        <v>148</v>
      </c>
      <c r="C76" s="76"/>
      <c r="D76" s="76"/>
      <c r="E76" s="76"/>
      <c r="F76" s="76"/>
      <c r="G76" s="76"/>
      <c r="H76" s="76"/>
      <c r="I76" s="76"/>
      <c r="J76" s="77"/>
    </row>
    <row r="77" spans="1:10" ht="15.75">
      <c r="A77" s="41" t="s">
        <v>32</v>
      </c>
      <c r="B77" s="41"/>
      <c r="C77" s="41"/>
      <c r="D77" s="41"/>
      <c r="E77" s="41"/>
      <c r="F77" s="41"/>
      <c r="G77" s="41"/>
      <c r="H77" s="41"/>
      <c r="I77" s="41"/>
      <c r="J77" s="41"/>
    </row>
    <row r="78" spans="1:10" ht="15.75">
      <c r="A78" s="70" t="s">
        <v>33</v>
      </c>
      <c r="B78" s="70"/>
      <c r="C78" s="70"/>
      <c r="D78" s="70"/>
      <c r="E78" s="70"/>
      <c r="F78" s="70"/>
      <c r="G78" s="70"/>
      <c r="H78" s="70"/>
      <c r="I78" s="70"/>
      <c r="J78" s="70"/>
    </row>
    <row r="79" spans="1:10" ht="26.25" customHeight="1">
      <c r="A79" s="61" t="s">
        <v>76</v>
      </c>
      <c r="B79" s="61"/>
      <c r="C79" s="61"/>
      <c r="D79" s="61"/>
      <c r="E79" s="61"/>
      <c r="F79" s="61"/>
      <c r="G79" s="61"/>
      <c r="H79" s="61"/>
      <c r="I79" s="61"/>
      <c r="J79" s="61"/>
    </row>
    <row r="80" spans="1:10" ht="15.75">
      <c r="A80" s="67" t="s">
        <v>26</v>
      </c>
      <c r="B80" s="67"/>
      <c r="C80" s="67"/>
      <c r="D80" s="67"/>
      <c r="E80" s="67"/>
      <c r="F80" s="67"/>
      <c r="G80" s="67"/>
      <c r="H80" s="67"/>
      <c r="I80" s="67"/>
      <c r="J80" s="67"/>
    </row>
    <row r="81" spans="1:10" ht="20.25" customHeight="1">
      <c r="A81" s="46" t="s">
        <v>27</v>
      </c>
      <c r="B81" s="46"/>
      <c r="C81" s="46"/>
      <c r="D81" s="46"/>
      <c r="E81" s="46"/>
      <c r="F81" s="46"/>
      <c r="G81" s="46"/>
      <c r="H81" s="46"/>
      <c r="I81" s="46"/>
      <c r="J81" s="46"/>
    </row>
    <row r="82" spans="1:10" ht="15">
      <c r="A82" s="31" t="s">
        <v>28</v>
      </c>
      <c r="B82" s="78" t="s">
        <v>84</v>
      </c>
      <c r="C82" s="78"/>
      <c r="D82" s="78"/>
      <c r="E82" s="78"/>
      <c r="F82" s="78"/>
      <c r="G82" s="78"/>
      <c r="H82" s="78"/>
      <c r="I82" s="78"/>
      <c r="J82" s="78"/>
    </row>
    <row r="83" spans="1:10" ht="69" customHeight="1">
      <c r="A83" s="31" t="s">
        <v>29</v>
      </c>
      <c r="B83" s="78" t="s">
        <v>77</v>
      </c>
      <c r="C83" s="78"/>
      <c r="D83" s="78"/>
      <c r="E83" s="78"/>
      <c r="F83" s="78"/>
      <c r="G83" s="78"/>
      <c r="H83" s="78"/>
      <c r="I83" s="78"/>
      <c r="J83" s="78"/>
    </row>
    <row r="84" spans="1:10" ht="60" customHeight="1">
      <c r="A84" s="31" t="s">
        <v>30</v>
      </c>
      <c r="B84" s="80" t="s">
        <v>149</v>
      </c>
      <c r="C84" s="81"/>
      <c r="D84" s="81"/>
      <c r="E84" s="81"/>
      <c r="F84" s="81"/>
      <c r="G84" s="81"/>
      <c r="H84" s="81"/>
      <c r="I84" s="81"/>
      <c r="J84" s="82"/>
    </row>
    <row r="85" spans="1:10" ht="57.75" customHeight="1">
      <c r="A85" s="31" t="s">
        <v>31</v>
      </c>
      <c r="B85" s="80" t="s">
        <v>150</v>
      </c>
      <c r="C85" s="81"/>
      <c r="D85" s="81"/>
      <c r="E85" s="81"/>
      <c r="F85" s="81"/>
      <c r="G85" s="81"/>
      <c r="H85" s="81"/>
      <c r="I85" s="81"/>
      <c r="J85" s="82"/>
    </row>
    <row r="86" spans="1:10" ht="15.75">
      <c r="A86" s="41" t="s">
        <v>32</v>
      </c>
      <c r="B86" s="41"/>
      <c r="C86" s="41"/>
      <c r="D86" s="41"/>
      <c r="E86" s="41"/>
      <c r="F86" s="41"/>
      <c r="G86" s="41"/>
      <c r="H86" s="41"/>
      <c r="I86" s="41"/>
      <c r="J86" s="41"/>
    </row>
    <row r="87" spans="1:10" ht="15.75">
      <c r="A87" s="70" t="s">
        <v>33</v>
      </c>
      <c r="B87" s="70"/>
      <c r="C87" s="70"/>
      <c r="D87" s="70"/>
      <c r="E87" s="70"/>
      <c r="F87" s="70"/>
      <c r="G87" s="70"/>
      <c r="H87" s="70"/>
      <c r="I87" s="70"/>
      <c r="J87" s="70"/>
    </row>
    <row r="88" spans="1:10" ht="27" customHeight="1">
      <c r="A88" s="79" t="s">
        <v>138</v>
      </c>
      <c r="B88" s="79"/>
      <c r="C88" s="79"/>
      <c r="D88" s="79"/>
      <c r="E88" s="79"/>
      <c r="F88" s="79"/>
      <c r="G88" s="79"/>
      <c r="H88" s="79"/>
      <c r="I88" s="79"/>
      <c r="J88" s="79"/>
    </row>
    <row r="89" spans="1:10" ht="15.75">
      <c r="A89" s="67" t="s">
        <v>26</v>
      </c>
      <c r="B89" s="67"/>
      <c r="C89" s="67"/>
      <c r="D89" s="67"/>
      <c r="E89" s="67"/>
      <c r="F89" s="67"/>
      <c r="G89" s="67"/>
      <c r="H89" s="67"/>
      <c r="I89" s="67"/>
      <c r="J89" s="67"/>
    </row>
    <row r="90" spans="1:10" ht="15.75">
      <c r="A90" s="46" t="s">
        <v>27</v>
      </c>
      <c r="B90" s="46"/>
      <c r="C90" s="46"/>
      <c r="D90" s="46"/>
      <c r="E90" s="46"/>
      <c r="F90" s="46"/>
      <c r="G90" s="46"/>
      <c r="H90" s="46"/>
      <c r="I90" s="46"/>
      <c r="J90" s="46"/>
    </row>
    <row r="91" spans="1:10" ht="15">
      <c r="A91" s="31" t="s">
        <v>28</v>
      </c>
      <c r="B91" s="78" t="s">
        <v>85</v>
      </c>
      <c r="C91" s="78"/>
      <c r="D91" s="78"/>
      <c r="E91" s="78"/>
      <c r="F91" s="78"/>
      <c r="G91" s="78"/>
      <c r="H91" s="78"/>
      <c r="I91" s="78"/>
      <c r="J91" s="78"/>
    </row>
    <row r="92" spans="1:10" ht="51" customHeight="1">
      <c r="A92" s="31" t="s">
        <v>29</v>
      </c>
      <c r="B92" s="78" t="s">
        <v>75</v>
      </c>
      <c r="C92" s="78"/>
      <c r="D92" s="78"/>
      <c r="E92" s="78"/>
      <c r="F92" s="78"/>
      <c r="G92" s="78"/>
      <c r="H92" s="78"/>
      <c r="I92" s="78"/>
      <c r="J92" s="78"/>
    </row>
    <row r="93" spans="1:10" ht="51" customHeight="1">
      <c r="A93" s="31" t="s">
        <v>30</v>
      </c>
      <c r="B93" s="86" t="s">
        <v>114</v>
      </c>
      <c r="C93" s="87"/>
      <c r="D93" s="87"/>
      <c r="E93" s="87"/>
      <c r="F93" s="87"/>
      <c r="G93" s="87"/>
      <c r="H93" s="87"/>
      <c r="I93" s="87"/>
      <c r="J93" s="88"/>
    </row>
    <row r="94" spans="1:10" ht="39.75" customHeight="1">
      <c r="A94" s="31" t="s">
        <v>31</v>
      </c>
      <c r="B94" s="86" t="s">
        <v>113</v>
      </c>
      <c r="C94" s="87"/>
      <c r="D94" s="87"/>
      <c r="E94" s="87"/>
      <c r="F94" s="87"/>
      <c r="G94" s="87"/>
      <c r="H94" s="87"/>
      <c r="I94" s="87"/>
      <c r="J94" s="88"/>
    </row>
    <row r="95" spans="1:10" ht="15.75">
      <c r="A95" s="41" t="s">
        <v>32</v>
      </c>
      <c r="B95" s="41"/>
      <c r="C95" s="41"/>
      <c r="D95" s="41"/>
      <c r="E95" s="41"/>
      <c r="F95" s="41"/>
      <c r="G95" s="41"/>
      <c r="H95" s="41"/>
      <c r="I95" s="41"/>
      <c r="J95" s="41"/>
    </row>
    <row r="96" spans="1:10" ht="15.75">
      <c r="A96" s="70" t="s">
        <v>33</v>
      </c>
      <c r="B96" s="70"/>
      <c r="C96" s="70"/>
      <c r="D96" s="70"/>
      <c r="E96" s="70"/>
      <c r="F96" s="70"/>
      <c r="G96" s="70"/>
      <c r="H96" s="70"/>
      <c r="I96" s="70"/>
      <c r="J96" s="70"/>
    </row>
    <row r="97" spans="1:10" ht="26.25" customHeight="1">
      <c r="A97" s="79" t="s">
        <v>76</v>
      </c>
      <c r="B97" s="79"/>
      <c r="C97" s="79"/>
      <c r="D97" s="79"/>
      <c r="E97" s="79"/>
      <c r="F97" s="79"/>
      <c r="G97" s="79"/>
      <c r="H97" s="79"/>
      <c r="I97" s="79"/>
      <c r="J97" s="79"/>
    </row>
    <row r="98" spans="1:10" ht="15.75">
      <c r="A98" s="67" t="s">
        <v>26</v>
      </c>
      <c r="B98" s="67"/>
      <c r="C98" s="67"/>
      <c r="D98" s="67"/>
      <c r="E98" s="67"/>
      <c r="F98" s="67"/>
      <c r="G98" s="67"/>
      <c r="H98" s="67"/>
      <c r="I98" s="67"/>
      <c r="J98" s="67"/>
    </row>
    <row r="99" spans="1:10" ht="15.75">
      <c r="A99" s="46" t="s">
        <v>27</v>
      </c>
      <c r="B99" s="46"/>
      <c r="C99" s="46"/>
      <c r="D99" s="46"/>
      <c r="E99" s="46"/>
      <c r="F99" s="46"/>
      <c r="G99" s="46"/>
      <c r="H99" s="46"/>
      <c r="I99" s="46"/>
      <c r="J99" s="46"/>
    </row>
    <row r="100" spans="1:10" ht="15">
      <c r="A100" s="31" t="s">
        <v>28</v>
      </c>
      <c r="B100" s="78" t="s">
        <v>86</v>
      </c>
      <c r="C100" s="78"/>
      <c r="D100" s="78"/>
      <c r="E100" s="78"/>
      <c r="F100" s="78"/>
      <c r="G100" s="78"/>
      <c r="H100" s="78"/>
      <c r="I100" s="78"/>
      <c r="J100" s="78"/>
    </row>
    <row r="101" spans="1:10" ht="40.5" customHeight="1">
      <c r="A101" s="31" t="s">
        <v>29</v>
      </c>
      <c r="B101" s="78" t="s">
        <v>93</v>
      </c>
      <c r="C101" s="78"/>
      <c r="D101" s="78"/>
      <c r="E101" s="78"/>
      <c r="F101" s="78"/>
      <c r="G101" s="78"/>
      <c r="H101" s="78"/>
      <c r="I101" s="78"/>
      <c r="J101" s="78"/>
    </row>
    <row r="102" spans="1:10" ht="50.25" customHeight="1">
      <c r="A102" s="31" t="s">
        <v>30</v>
      </c>
      <c r="B102" s="83" t="s">
        <v>116</v>
      </c>
      <c r="C102" s="84"/>
      <c r="D102" s="84"/>
      <c r="E102" s="84"/>
      <c r="F102" s="84"/>
      <c r="G102" s="84"/>
      <c r="H102" s="84"/>
      <c r="I102" s="84"/>
      <c r="J102" s="85"/>
    </row>
    <row r="103" spans="1:10" ht="54.75" customHeight="1">
      <c r="A103" s="31" t="s">
        <v>31</v>
      </c>
      <c r="B103" s="83" t="s">
        <v>117</v>
      </c>
      <c r="C103" s="84"/>
      <c r="D103" s="84"/>
      <c r="E103" s="84"/>
      <c r="F103" s="84"/>
      <c r="G103" s="84"/>
      <c r="H103" s="84"/>
      <c r="I103" s="84"/>
      <c r="J103" s="85"/>
    </row>
    <row r="104" spans="1:10" ht="15.75">
      <c r="A104" s="41" t="s">
        <v>32</v>
      </c>
      <c r="B104" s="41"/>
      <c r="C104" s="41"/>
      <c r="D104" s="41"/>
      <c r="E104" s="41"/>
      <c r="F104" s="41"/>
      <c r="G104" s="41"/>
      <c r="H104" s="41"/>
      <c r="I104" s="41"/>
      <c r="J104" s="41"/>
    </row>
    <row r="105" spans="1:10" ht="15.75">
      <c r="A105" s="70" t="s">
        <v>33</v>
      </c>
      <c r="B105" s="70"/>
      <c r="C105" s="70"/>
      <c r="D105" s="70"/>
      <c r="E105" s="70"/>
      <c r="F105" s="70"/>
      <c r="G105" s="70"/>
      <c r="H105" s="70"/>
      <c r="I105" s="70"/>
      <c r="J105" s="70"/>
    </row>
    <row r="106" spans="1:10" ht="50.25" customHeight="1">
      <c r="A106" s="79" t="s">
        <v>151</v>
      </c>
      <c r="B106" s="79"/>
      <c r="C106" s="79"/>
      <c r="D106" s="79"/>
      <c r="E106" s="79"/>
      <c r="F106" s="79"/>
      <c r="G106" s="79"/>
      <c r="H106" s="79"/>
      <c r="I106" s="79"/>
      <c r="J106" s="79"/>
    </row>
    <row r="107" spans="1:10" ht="15.75">
      <c r="A107" s="67" t="s">
        <v>26</v>
      </c>
      <c r="B107" s="67"/>
      <c r="C107" s="67"/>
      <c r="D107" s="67"/>
      <c r="E107" s="67"/>
      <c r="F107" s="67"/>
      <c r="G107" s="67"/>
      <c r="H107" s="67"/>
      <c r="I107" s="67"/>
      <c r="J107" s="67"/>
    </row>
    <row r="108" spans="1:10" ht="15.75">
      <c r="A108" s="46" t="s">
        <v>27</v>
      </c>
      <c r="B108" s="46"/>
      <c r="C108" s="46"/>
      <c r="D108" s="46"/>
      <c r="E108" s="46"/>
      <c r="F108" s="46"/>
      <c r="G108" s="46"/>
      <c r="H108" s="46"/>
      <c r="I108" s="46"/>
      <c r="J108" s="46"/>
    </row>
    <row r="109" spans="1:10" ht="15">
      <c r="A109" s="31" t="s">
        <v>28</v>
      </c>
      <c r="B109" s="78" t="s">
        <v>87</v>
      </c>
      <c r="C109" s="78"/>
      <c r="D109" s="78"/>
      <c r="E109" s="78"/>
      <c r="F109" s="78"/>
      <c r="G109" s="78"/>
      <c r="H109" s="78"/>
      <c r="I109" s="78"/>
      <c r="J109" s="78"/>
    </row>
    <row r="110" spans="1:10" ht="51" customHeight="1">
      <c r="A110" s="31" t="s">
        <v>29</v>
      </c>
      <c r="B110" s="78" t="s">
        <v>71</v>
      </c>
      <c r="C110" s="78"/>
      <c r="D110" s="78"/>
      <c r="E110" s="78"/>
      <c r="F110" s="78"/>
      <c r="G110" s="78"/>
      <c r="H110" s="78"/>
      <c r="I110" s="78"/>
      <c r="J110" s="78"/>
    </row>
    <row r="111" spans="1:10" ht="45" customHeight="1">
      <c r="A111" s="31" t="s">
        <v>30</v>
      </c>
      <c r="B111" s="86" t="s">
        <v>118</v>
      </c>
      <c r="C111" s="87"/>
      <c r="D111" s="87"/>
      <c r="E111" s="87"/>
      <c r="F111" s="87"/>
      <c r="G111" s="87"/>
      <c r="H111" s="87"/>
      <c r="I111" s="87"/>
      <c r="J111" s="88"/>
    </row>
    <row r="112" spans="1:10" ht="40.5" customHeight="1">
      <c r="A112" s="31" t="s">
        <v>31</v>
      </c>
      <c r="B112" s="86" t="s">
        <v>139</v>
      </c>
      <c r="C112" s="87"/>
      <c r="D112" s="87"/>
      <c r="E112" s="87"/>
      <c r="F112" s="87"/>
      <c r="G112" s="87"/>
      <c r="H112" s="87"/>
      <c r="I112" s="87"/>
      <c r="J112" s="88"/>
    </row>
    <row r="113" spans="1:10" ht="15.75">
      <c r="A113" s="41" t="s">
        <v>32</v>
      </c>
      <c r="B113" s="41"/>
      <c r="C113" s="41"/>
      <c r="D113" s="41"/>
      <c r="E113" s="41"/>
      <c r="F113" s="41"/>
      <c r="G113" s="41"/>
      <c r="H113" s="41"/>
      <c r="I113" s="41"/>
      <c r="J113" s="41"/>
    </row>
    <row r="114" spans="1:10" ht="15.75">
      <c r="A114" s="70" t="s">
        <v>33</v>
      </c>
      <c r="B114" s="70"/>
      <c r="C114" s="70"/>
      <c r="D114" s="70"/>
      <c r="E114" s="70"/>
      <c r="F114" s="70"/>
      <c r="G114" s="70"/>
      <c r="H114" s="70"/>
      <c r="I114" s="70"/>
      <c r="J114" s="70"/>
    </row>
    <row r="115" spans="1:10" ht="26.25" customHeight="1">
      <c r="A115" s="78" t="s">
        <v>76</v>
      </c>
      <c r="B115" s="78"/>
      <c r="C115" s="78"/>
      <c r="D115" s="78"/>
      <c r="E115" s="78"/>
      <c r="F115" s="78"/>
      <c r="G115" s="78"/>
      <c r="H115" s="78"/>
      <c r="I115" s="78"/>
      <c r="J115" s="78"/>
    </row>
    <row r="116" spans="1:10" ht="15.75">
      <c r="A116" s="67" t="s">
        <v>26</v>
      </c>
      <c r="B116" s="67"/>
      <c r="C116" s="67"/>
      <c r="D116" s="67"/>
      <c r="E116" s="67"/>
      <c r="F116" s="67"/>
      <c r="G116" s="67"/>
      <c r="H116" s="67"/>
      <c r="I116" s="67"/>
      <c r="J116" s="67"/>
    </row>
    <row r="117" spans="1:10" ht="27" customHeight="1">
      <c r="A117" s="46" t="s">
        <v>27</v>
      </c>
      <c r="B117" s="46"/>
      <c r="C117" s="46"/>
      <c r="D117" s="46"/>
      <c r="E117" s="46"/>
      <c r="F117" s="46"/>
      <c r="G117" s="46"/>
      <c r="H117" s="46"/>
      <c r="I117" s="46"/>
      <c r="J117" s="46"/>
    </row>
    <row r="118" spans="1:10" ht="15">
      <c r="A118" s="31" t="s">
        <v>28</v>
      </c>
      <c r="B118" s="78" t="s">
        <v>88</v>
      </c>
      <c r="C118" s="78"/>
      <c r="D118" s="78"/>
      <c r="E118" s="78"/>
      <c r="F118" s="78"/>
      <c r="G118" s="78"/>
      <c r="H118" s="78"/>
      <c r="I118" s="78"/>
      <c r="J118" s="78"/>
    </row>
    <row r="119" spans="1:10" ht="47.25" customHeight="1">
      <c r="A119" s="31" t="s">
        <v>29</v>
      </c>
      <c r="B119" s="78" t="s">
        <v>70</v>
      </c>
      <c r="C119" s="78"/>
      <c r="D119" s="78"/>
      <c r="E119" s="78"/>
      <c r="F119" s="78"/>
      <c r="G119" s="78"/>
      <c r="H119" s="78"/>
      <c r="I119" s="78"/>
      <c r="J119" s="78"/>
    </row>
    <row r="120" spans="1:10" ht="43.5" customHeight="1">
      <c r="A120" s="31" t="s">
        <v>30</v>
      </c>
      <c r="B120" s="61" t="s">
        <v>152</v>
      </c>
      <c r="C120" s="61"/>
      <c r="D120" s="61"/>
      <c r="E120" s="61"/>
      <c r="F120" s="61"/>
      <c r="G120" s="61"/>
      <c r="H120" s="61"/>
      <c r="I120" s="61"/>
      <c r="J120" s="61"/>
    </row>
    <row r="121" spans="1:10" ht="41.25" customHeight="1">
      <c r="A121" s="31" t="s">
        <v>31</v>
      </c>
      <c r="B121" s="61" t="s">
        <v>139</v>
      </c>
      <c r="C121" s="61"/>
      <c r="D121" s="61"/>
      <c r="E121" s="61"/>
      <c r="F121" s="61"/>
      <c r="G121" s="61"/>
      <c r="H121" s="61"/>
      <c r="I121" s="61"/>
      <c r="J121" s="61"/>
    </row>
    <row r="122" spans="1:10" ht="15.75">
      <c r="A122" s="41" t="s">
        <v>32</v>
      </c>
      <c r="B122" s="41"/>
      <c r="C122" s="41"/>
      <c r="D122" s="41"/>
      <c r="E122" s="41"/>
      <c r="F122" s="41"/>
      <c r="G122" s="41"/>
      <c r="H122" s="41"/>
      <c r="I122" s="41"/>
      <c r="J122" s="41"/>
    </row>
    <row r="123" spans="1:10" ht="15.75">
      <c r="A123" s="70" t="s">
        <v>33</v>
      </c>
      <c r="B123" s="70"/>
      <c r="C123" s="70"/>
      <c r="D123" s="70"/>
      <c r="E123" s="70"/>
      <c r="F123" s="70"/>
      <c r="G123" s="70"/>
      <c r="H123" s="70"/>
      <c r="I123" s="70"/>
      <c r="J123" s="70"/>
    </row>
    <row r="124" spans="1:10" ht="24.75" customHeight="1">
      <c r="A124" s="78" t="s">
        <v>76</v>
      </c>
      <c r="B124" s="78"/>
      <c r="C124" s="78"/>
      <c r="D124" s="78"/>
      <c r="E124" s="78"/>
      <c r="F124" s="78"/>
      <c r="G124" s="78"/>
      <c r="H124" s="78"/>
      <c r="I124" s="78"/>
      <c r="J124" s="78"/>
    </row>
    <row r="125" spans="1:10" ht="15.75">
      <c r="A125" s="67" t="s">
        <v>26</v>
      </c>
      <c r="B125" s="67"/>
      <c r="C125" s="67"/>
      <c r="D125" s="67"/>
      <c r="E125" s="67"/>
      <c r="F125" s="67"/>
      <c r="G125" s="67"/>
      <c r="H125" s="67"/>
      <c r="I125" s="67"/>
      <c r="J125" s="67"/>
    </row>
    <row r="126" spans="1:10" ht="38.25" customHeight="1">
      <c r="A126" s="46" t="s">
        <v>27</v>
      </c>
      <c r="B126" s="46"/>
      <c r="C126" s="46"/>
      <c r="D126" s="46"/>
      <c r="E126" s="46"/>
      <c r="F126" s="46"/>
      <c r="G126" s="46"/>
      <c r="H126" s="46"/>
      <c r="I126" s="46"/>
      <c r="J126" s="46"/>
    </row>
    <row r="127" spans="1:10" ht="15">
      <c r="A127" s="31" t="s">
        <v>28</v>
      </c>
      <c r="B127" s="78" t="s">
        <v>89</v>
      </c>
      <c r="C127" s="78"/>
      <c r="D127" s="78"/>
      <c r="E127" s="78"/>
      <c r="F127" s="78"/>
      <c r="G127" s="78"/>
      <c r="H127" s="78"/>
      <c r="I127" s="78"/>
      <c r="J127" s="78"/>
    </row>
    <row r="128" spans="1:10" ht="67.5" customHeight="1">
      <c r="A128" s="31" t="s">
        <v>29</v>
      </c>
      <c r="B128" s="78" t="s">
        <v>72</v>
      </c>
      <c r="C128" s="78"/>
      <c r="D128" s="78"/>
      <c r="E128" s="78"/>
      <c r="F128" s="78"/>
      <c r="G128" s="78"/>
      <c r="H128" s="78"/>
      <c r="I128" s="78"/>
      <c r="J128" s="78"/>
    </row>
    <row r="129" spans="1:10" ht="34.5" customHeight="1">
      <c r="A129" s="31" t="s">
        <v>30</v>
      </c>
      <c r="B129" s="86" t="s">
        <v>119</v>
      </c>
      <c r="C129" s="87"/>
      <c r="D129" s="87"/>
      <c r="E129" s="87"/>
      <c r="F129" s="87"/>
      <c r="G129" s="87"/>
      <c r="H129" s="87"/>
      <c r="I129" s="87"/>
      <c r="J129" s="88"/>
    </row>
    <row r="130" spans="1:10" ht="43.5" customHeight="1">
      <c r="A130" s="31" t="s">
        <v>31</v>
      </c>
      <c r="B130" s="86" t="s">
        <v>120</v>
      </c>
      <c r="C130" s="87"/>
      <c r="D130" s="87"/>
      <c r="E130" s="87"/>
      <c r="F130" s="87"/>
      <c r="G130" s="87"/>
      <c r="H130" s="87"/>
      <c r="I130" s="87"/>
      <c r="J130" s="88"/>
    </row>
    <row r="131" spans="1:10" ht="15.75">
      <c r="A131" s="41" t="s">
        <v>32</v>
      </c>
      <c r="B131" s="41"/>
      <c r="C131" s="41"/>
      <c r="D131" s="41"/>
      <c r="E131" s="41"/>
      <c r="F131" s="41"/>
      <c r="G131" s="41"/>
      <c r="H131" s="41"/>
      <c r="I131" s="41"/>
      <c r="J131" s="41"/>
    </row>
    <row r="132" spans="1:10" ht="15.75">
      <c r="A132" s="70" t="s">
        <v>33</v>
      </c>
      <c r="B132" s="70"/>
      <c r="C132" s="70"/>
      <c r="D132" s="70"/>
      <c r="E132" s="70"/>
      <c r="F132" s="70"/>
      <c r="G132" s="70"/>
      <c r="H132" s="70"/>
      <c r="I132" s="70"/>
      <c r="J132" s="70"/>
    </row>
    <row r="133" spans="1:10" ht="36.75" customHeight="1">
      <c r="A133" s="79" t="s">
        <v>140</v>
      </c>
      <c r="B133" s="79"/>
      <c r="C133" s="79"/>
      <c r="D133" s="79"/>
      <c r="E133" s="79"/>
      <c r="F133" s="79"/>
      <c r="G133" s="79"/>
      <c r="H133" s="79"/>
      <c r="I133" s="79"/>
      <c r="J133" s="79"/>
    </row>
    <row r="134" spans="1:10" ht="15.75">
      <c r="A134" s="67" t="s">
        <v>26</v>
      </c>
      <c r="B134" s="67"/>
      <c r="C134" s="67"/>
      <c r="D134" s="67"/>
      <c r="E134" s="67"/>
      <c r="F134" s="67"/>
      <c r="G134" s="67"/>
      <c r="H134" s="67"/>
      <c r="I134" s="67"/>
      <c r="J134" s="67"/>
    </row>
    <row r="135" spans="1:10" ht="34.5" customHeight="1">
      <c r="A135" s="46" t="s">
        <v>27</v>
      </c>
      <c r="B135" s="46"/>
      <c r="C135" s="46"/>
      <c r="D135" s="46"/>
      <c r="E135" s="46"/>
      <c r="F135" s="46"/>
      <c r="G135" s="46"/>
      <c r="H135" s="46"/>
      <c r="I135" s="46"/>
      <c r="J135" s="46"/>
    </row>
    <row r="136" spans="1:10" ht="15">
      <c r="A136" s="31" t="s">
        <v>28</v>
      </c>
      <c r="B136" s="78" t="s">
        <v>90</v>
      </c>
      <c r="C136" s="78"/>
      <c r="D136" s="78"/>
      <c r="E136" s="78"/>
      <c r="F136" s="78"/>
      <c r="G136" s="78"/>
      <c r="H136" s="78"/>
      <c r="I136" s="78"/>
      <c r="J136" s="78"/>
    </row>
    <row r="137" spans="1:10" ht="45.75" customHeight="1">
      <c r="A137" s="31" t="s">
        <v>29</v>
      </c>
      <c r="B137" s="78" t="s">
        <v>73</v>
      </c>
      <c r="C137" s="78"/>
      <c r="D137" s="78"/>
      <c r="E137" s="78"/>
      <c r="F137" s="78"/>
      <c r="G137" s="78"/>
      <c r="H137" s="78"/>
      <c r="I137" s="78"/>
      <c r="J137" s="78"/>
    </row>
    <row r="138" spans="1:10" ht="37.5" customHeight="1">
      <c r="A138" s="31" t="s">
        <v>30</v>
      </c>
      <c r="B138" s="89" t="s">
        <v>123</v>
      </c>
      <c r="C138" s="89"/>
      <c r="D138" s="89"/>
      <c r="E138" s="89"/>
      <c r="F138" s="89"/>
      <c r="G138" s="89"/>
      <c r="H138" s="89"/>
      <c r="I138" s="89"/>
      <c r="J138" s="89"/>
    </row>
    <row r="139" spans="1:10" ht="44.25" customHeight="1">
      <c r="A139" s="31" t="s">
        <v>31</v>
      </c>
      <c r="B139" s="89" t="s">
        <v>141</v>
      </c>
      <c r="C139" s="90"/>
      <c r="D139" s="90"/>
      <c r="E139" s="90"/>
      <c r="F139" s="90"/>
      <c r="G139" s="90"/>
      <c r="H139" s="90"/>
      <c r="I139" s="90"/>
      <c r="J139" s="90"/>
    </row>
    <row r="140" spans="1:10" ht="15.75">
      <c r="A140" s="41" t="s">
        <v>32</v>
      </c>
      <c r="B140" s="41"/>
      <c r="C140" s="41"/>
      <c r="D140" s="41"/>
      <c r="E140" s="41"/>
      <c r="F140" s="41"/>
      <c r="G140" s="41"/>
      <c r="H140" s="41"/>
      <c r="I140" s="41"/>
      <c r="J140" s="41"/>
    </row>
    <row r="141" spans="1:10" ht="15.75">
      <c r="A141" s="70" t="s">
        <v>33</v>
      </c>
      <c r="B141" s="70"/>
      <c r="C141" s="70"/>
      <c r="D141" s="70"/>
      <c r="E141" s="70"/>
      <c r="F141" s="70"/>
      <c r="G141" s="70"/>
      <c r="H141" s="70"/>
      <c r="I141" s="70"/>
      <c r="J141" s="70"/>
    </row>
    <row r="142" spans="1:10" ht="40.5" customHeight="1">
      <c r="A142" s="79" t="s">
        <v>122</v>
      </c>
      <c r="B142" s="79"/>
      <c r="C142" s="79"/>
      <c r="D142" s="79"/>
      <c r="E142" s="79"/>
      <c r="F142" s="79"/>
      <c r="G142" s="79"/>
      <c r="H142" s="79"/>
      <c r="I142" s="79"/>
      <c r="J142" s="79"/>
    </row>
    <row r="143" spans="1:10" ht="15.75">
      <c r="A143" s="67" t="s">
        <v>26</v>
      </c>
      <c r="B143" s="67"/>
      <c r="C143" s="67"/>
      <c r="D143" s="67"/>
      <c r="E143" s="67"/>
      <c r="F143" s="67"/>
      <c r="G143" s="67"/>
      <c r="H143" s="67"/>
      <c r="I143" s="67"/>
      <c r="J143" s="67"/>
    </row>
    <row r="144" spans="1:10" ht="15.75">
      <c r="A144" s="46" t="s">
        <v>27</v>
      </c>
      <c r="B144" s="46"/>
      <c r="C144" s="46"/>
      <c r="D144" s="46"/>
      <c r="E144" s="46"/>
      <c r="F144" s="46"/>
      <c r="G144" s="46"/>
      <c r="H144" s="46"/>
      <c r="I144" s="46"/>
      <c r="J144" s="46"/>
    </row>
    <row r="145" spans="1:10" ht="15">
      <c r="A145" s="31" t="s">
        <v>28</v>
      </c>
      <c r="B145" s="78" t="s">
        <v>91</v>
      </c>
      <c r="C145" s="78"/>
      <c r="D145" s="78"/>
      <c r="E145" s="78"/>
      <c r="F145" s="78"/>
      <c r="G145" s="78"/>
      <c r="H145" s="78"/>
      <c r="I145" s="78"/>
      <c r="J145" s="78"/>
    </row>
    <row r="146" spans="1:10" ht="36.75" customHeight="1">
      <c r="A146" s="31" t="s">
        <v>29</v>
      </c>
      <c r="B146" s="78" t="s">
        <v>69</v>
      </c>
      <c r="C146" s="78"/>
      <c r="D146" s="78"/>
      <c r="E146" s="78"/>
      <c r="F146" s="78"/>
      <c r="G146" s="78"/>
      <c r="H146" s="78"/>
      <c r="I146" s="78"/>
      <c r="J146" s="78"/>
    </row>
    <row r="147" spans="1:10" ht="45" customHeight="1">
      <c r="A147" s="31" t="s">
        <v>30</v>
      </c>
      <c r="B147" s="86" t="s">
        <v>121</v>
      </c>
      <c r="C147" s="87"/>
      <c r="D147" s="87"/>
      <c r="E147" s="87"/>
      <c r="F147" s="87"/>
      <c r="G147" s="87"/>
      <c r="H147" s="87"/>
      <c r="I147" s="87"/>
      <c r="J147" s="88"/>
    </row>
    <row r="148" spans="1:10" ht="42" customHeight="1">
      <c r="A148" s="31" t="s">
        <v>31</v>
      </c>
      <c r="B148" s="86" t="s">
        <v>142</v>
      </c>
      <c r="C148" s="87"/>
      <c r="D148" s="87"/>
      <c r="E148" s="87"/>
      <c r="F148" s="87"/>
      <c r="G148" s="87"/>
      <c r="H148" s="87"/>
      <c r="I148" s="87"/>
      <c r="J148" s="88"/>
    </row>
    <row r="149" spans="1:10" ht="15.75">
      <c r="A149" s="41" t="s">
        <v>32</v>
      </c>
      <c r="B149" s="41"/>
      <c r="C149" s="41"/>
      <c r="D149" s="41"/>
      <c r="E149" s="41"/>
      <c r="F149" s="41"/>
      <c r="G149" s="41"/>
      <c r="H149" s="41"/>
      <c r="I149" s="41"/>
      <c r="J149" s="41"/>
    </row>
    <row r="150" spans="1:10" ht="15.75">
      <c r="A150" s="70" t="s">
        <v>33</v>
      </c>
      <c r="B150" s="70"/>
      <c r="C150" s="70"/>
      <c r="D150" s="70"/>
      <c r="E150" s="70"/>
      <c r="F150" s="70"/>
      <c r="G150" s="70"/>
      <c r="H150" s="70"/>
      <c r="I150" s="70"/>
      <c r="J150" s="70"/>
    </row>
    <row r="151" spans="1:10" ht="38.25" customHeight="1">
      <c r="A151" s="79" t="s">
        <v>124</v>
      </c>
      <c r="B151" s="79"/>
      <c r="C151" s="79"/>
      <c r="D151" s="79"/>
      <c r="E151" s="79"/>
      <c r="F151" s="79"/>
      <c r="G151" s="79"/>
      <c r="H151" s="79"/>
      <c r="I151" s="79"/>
      <c r="J151" s="79"/>
    </row>
    <row r="152" spans="1:10" ht="15.75">
      <c r="A152" s="67" t="s">
        <v>26</v>
      </c>
      <c r="B152" s="67"/>
      <c r="C152" s="67"/>
      <c r="D152" s="67"/>
      <c r="E152" s="67"/>
      <c r="F152" s="67"/>
      <c r="G152" s="67"/>
      <c r="H152" s="67"/>
      <c r="I152" s="67"/>
      <c r="J152" s="67"/>
    </row>
    <row r="153" spans="1:10" ht="15.75">
      <c r="A153" s="46" t="s">
        <v>27</v>
      </c>
      <c r="B153" s="46"/>
      <c r="C153" s="46"/>
      <c r="D153" s="46"/>
      <c r="E153" s="46"/>
      <c r="F153" s="46"/>
      <c r="G153" s="46"/>
      <c r="H153" s="46"/>
      <c r="I153" s="46"/>
      <c r="J153" s="46"/>
    </row>
    <row r="154" spans="1:10" ht="15">
      <c r="A154" s="31" t="s">
        <v>28</v>
      </c>
      <c r="B154" s="78" t="s">
        <v>94</v>
      </c>
      <c r="C154" s="78"/>
      <c r="D154" s="78"/>
      <c r="E154" s="78"/>
      <c r="F154" s="78"/>
      <c r="G154" s="78"/>
      <c r="H154" s="78"/>
      <c r="I154" s="78"/>
      <c r="J154" s="78"/>
    </row>
    <row r="155" spans="1:13" ht="30">
      <c r="A155" s="31" t="s">
        <v>29</v>
      </c>
      <c r="B155" s="78" t="s">
        <v>74</v>
      </c>
      <c r="C155" s="78"/>
      <c r="D155" s="78"/>
      <c r="E155" s="78"/>
      <c r="F155" s="78"/>
      <c r="G155" s="78"/>
      <c r="H155" s="78"/>
      <c r="I155" s="78"/>
      <c r="J155" s="78"/>
      <c r="M155" s="10"/>
    </row>
    <row r="156" spans="1:10" ht="33" customHeight="1">
      <c r="A156" s="31" t="s">
        <v>30</v>
      </c>
      <c r="B156" s="86" t="s">
        <v>153</v>
      </c>
      <c r="C156" s="87"/>
      <c r="D156" s="87"/>
      <c r="E156" s="87"/>
      <c r="F156" s="87"/>
      <c r="G156" s="87"/>
      <c r="H156" s="87"/>
      <c r="I156" s="87"/>
      <c r="J156" s="88"/>
    </row>
    <row r="157" spans="1:12" ht="47.25" customHeight="1">
      <c r="A157" s="31" t="s">
        <v>31</v>
      </c>
      <c r="B157" s="86" t="s">
        <v>154</v>
      </c>
      <c r="C157" s="87"/>
      <c r="D157" s="87"/>
      <c r="E157" s="87"/>
      <c r="F157" s="87"/>
      <c r="G157" s="87"/>
      <c r="H157" s="87"/>
      <c r="I157" s="87"/>
      <c r="J157" s="88"/>
      <c r="L157" s="10"/>
    </row>
    <row r="158" spans="1:10" ht="15.75">
      <c r="A158" s="41" t="s">
        <v>32</v>
      </c>
      <c r="B158" s="41"/>
      <c r="C158" s="41"/>
      <c r="D158" s="41"/>
      <c r="E158" s="41"/>
      <c r="F158" s="41"/>
      <c r="G158" s="41"/>
      <c r="H158" s="41"/>
      <c r="I158" s="41"/>
      <c r="J158" s="41"/>
    </row>
    <row r="159" spans="1:10" ht="15.75">
      <c r="A159" s="70" t="s">
        <v>33</v>
      </c>
      <c r="B159" s="70"/>
      <c r="C159" s="70"/>
      <c r="D159" s="70"/>
      <c r="E159" s="70"/>
      <c r="F159" s="70"/>
      <c r="G159" s="70"/>
      <c r="H159" s="70"/>
      <c r="I159" s="70"/>
      <c r="J159" s="70"/>
    </row>
    <row r="160" spans="1:10" ht="32.25" customHeight="1">
      <c r="A160" s="79" t="s">
        <v>125</v>
      </c>
      <c r="B160" s="79"/>
      <c r="C160" s="79"/>
      <c r="D160" s="79"/>
      <c r="E160" s="79"/>
      <c r="F160" s="79"/>
      <c r="G160" s="79"/>
      <c r="H160" s="79"/>
      <c r="I160" s="79"/>
      <c r="J160" s="79"/>
    </row>
    <row r="161" spans="1:10" ht="15.75">
      <c r="A161" s="91" t="s">
        <v>13</v>
      </c>
      <c r="B161" s="91"/>
      <c r="C161" s="91"/>
      <c r="D161" s="91"/>
      <c r="E161" s="91"/>
      <c r="F161" s="91"/>
      <c r="G161" s="91"/>
      <c r="H161" s="91"/>
      <c r="I161" s="91"/>
      <c r="J161" s="91"/>
    </row>
    <row r="162" spans="1:10" ht="27" customHeight="1">
      <c r="A162" s="12" t="s">
        <v>14</v>
      </c>
      <c r="B162" s="78" t="s">
        <v>64</v>
      </c>
      <c r="C162" s="78"/>
      <c r="D162" s="78"/>
      <c r="E162" s="78"/>
      <c r="F162" s="78"/>
      <c r="G162" s="78"/>
      <c r="H162" s="78"/>
      <c r="I162" s="78"/>
      <c r="J162" s="78"/>
    </row>
    <row r="163" spans="1:10" ht="75.75" customHeight="1">
      <c r="A163" s="16" t="s">
        <v>15</v>
      </c>
      <c r="B163" s="78" t="s">
        <v>65</v>
      </c>
      <c r="C163" s="78"/>
      <c r="D163" s="78"/>
      <c r="E163" s="78"/>
      <c r="F163" s="78"/>
      <c r="G163" s="78"/>
      <c r="H163" s="78"/>
      <c r="I163" s="78"/>
      <c r="J163" s="78"/>
    </row>
    <row r="164" spans="1:10" ht="16.5" customHeight="1">
      <c r="A164" s="16" t="s">
        <v>16</v>
      </c>
      <c r="B164" s="78" t="s">
        <v>66</v>
      </c>
      <c r="C164" s="78"/>
      <c r="D164" s="78"/>
      <c r="E164" s="78"/>
      <c r="F164" s="78"/>
      <c r="G164" s="78"/>
      <c r="H164" s="78"/>
      <c r="I164" s="78"/>
      <c r="J164" s="78"/>
    </row>
    <row r="165" spans="1:10" ht="36" customHeight="1">
      <c r="A165" s="16" t="s">
        <v>36</v>
      </c>
      <c r="B165" s="61" t="s">
        <v>143</v>
      </c>
      <c r="C165" s="61"/>
      <c r="D165" s="61"/>
      <c r="E165" s="61"/>
      <c r="F165" s="61"/>
      <c r="G165" s="61"/>
      <c r="H165" s="61"/>
      <c r="I165" s="61"/>
      <c r="J165" s="61"/>
    </row>
    <row r="166" spans="1:10" ht="15.75">
      <c r="A166" s="41" t="s">
        <v>17</v>
      </c>
      <c r="B166" s="41"/>
      <c r="C166" s="41"/>
      <c r="D166" s="41"/>
      <c r="E166" s="41"/>
      <c r="F166" s="41"/>
      <c r="G166" s="41"/>
      <c r="H166" s="41"/>
      <c r="I166" s="41"/>
      <c r="J166" s="41"/>
    </row>
    <row r="167" spans="1:10" ht="20.25" customHeight="1">
      <c r="A167" s="46" t="s">
        <v>18</v>
      </c>
      <c r="B167" s="46"/>
      <c r="C167" s="46"/>
      <c r="D167" s="46"/>
      <c r="E167" s="46"/>
      <c r="F167" s="46"/>
      <c r="G167" s="46"/>
      <c r="H167" s="46"/>
      <c r="I167" s="46"/>
      <c r="J167" s="46"/>
    </row>
    <row r="168" spans="1:10" ht="15">
      <c r="A168" s="68" t="s">
        <v>19</v>
      </c>
      <c r="B168" s="68"/>
      <c r="C168" s="68" t="s">
        <v>20</v>
      </c>
      <c r="D168" s="68"/>
      <c r="E168" s="68"/>
      <c r="F168" s="68" t="s">
        <v>21</v>
      </c>
      <c r="G168" s="68"/>
      <c r="H168" s="68"/>
      <c r="I168" s="68" t="s">
        <v>22</v>
      </c>
      <c r="J168" s="68"/>
    </row>
    <row r="169" spans="1:10" ht="15">
      <c r="A169" s="62">
        <v>146769173</v>
      </c>
      <c r="B169" s="62"/>
      <c r="C169" s="62">
        <v>174130390.71</v>
      </c>
      <c r="D169" s="62"/>
      <c r="E169" s="62"/>
      <c r="F169" s="62">
        <v>35132007.7</v>
      </c>
      <c r="G169" s="62"/>
      <c r="H169" s="62"/>
      <c r="I169" s="63">
        <f>+F169/C169</f>
        <v>0.2017568992796295</v>
      </c>
      <c r="J169" s="63"/>
    </row>
    <row r="170" spans="1:10" ht="15.75">
      <c r="A170" s="46" t="s">
        <v>97</v>
      </c>
      <c r="B170" s="46"/>
      <c r="C170" s="46"/>
      <c r="D170" s="46"/>
      <c r="E170" s="46"/>
      <c r="F170" s="46"/>
      <c r="G170" s="46"/>
      <c r="H170" s="46"/>
      <c r="I170" s="46"/>
      <c r="J170" s="46"/>
    </row>
    <row r="171" spans="1:10" ht="15">
      <c r="A171" s="17"/>
      <c r="B171" s="17"/>
      <c r="C171" s="64" t="s">
        <v>45</v>
      </c>
      <c r="D171" s="65"/>
      <c r="E171" s="64" t="s">
        <v>100</v>
      </c>
      <c r="F171" s="65"/>
      <c r="G171" s="64" t="s">
        <v>99</v>
      </c>
      <c r="H171" s="64"/>
      <c r="I171" s="64" t="s">
        <v>23</v>
      </c>
      <c r="J171" s="65"/>
    </row>
    <row r="172" spans="1:10" ht="38.25">
      <c r="A172" s="18" t="s">
        <v>24</v>
      </c>
      <c r="B172" s="18" t="s">
        <v>25</v>
      </c>
      <c r="C172" s="18" t="s">
        <v>37</v>
      </c>
      <c r="D172" s="18" t="s">
        <v>38</v>
      </c>
      <c r="E172" s="18" t="s">
        <v>39</v>
      </c>
      <c r="F172" s="18" t="s">
        <v>40</v>
      </c>
      <c r="G172" s="18" t="s">
        <v>41</v>
      </c>
      <c r="H172" s="18" t="s">
        <v>42</v>
      </c>
      <c r="I172" s="18" t="s">
        <v>43</v>
      </c>
      <c r="J172" s="18" t="s">
        <v>44</v>
      </c>
    </row>
    <row r="173" spans="1:15" ht="48">
      <c r="A173" s="33" t="s">
        <v>95</v>
      </c>
      <c r="B173" s="20" t="s">
        <v>60</v>
      </c>
      <c r="C173" s="21">
        <v>3325</v>
      </c>
      <c r="D173" s="22">
        <v>24715000</v>
      </c>
      <c r="E173" s="21">
        <v>1750</v>
      </c>
      <c r="F173" s="22">
        <v>12357500</v>
      </c>
      <c r="G173" s="23">
        <v>3620</v>
      </c>
      <c r="H173" s="22">
        <v>5778860.37</v>
      </c>
      <c r="I173" s="24">
        <f>+#REF!/#REF!</f>
        <v>0.5263157894736842</v>
      </c>
      <c r="J173" s="25">
        <f>+#REF!/#REF!</f>
        <v>0.4676399247420595</v>
      </c>
      <c r="M173" s="11"/>
      <c r="O173" s="11"/>
    </row>
    <row r="174" spans="1:15" ht="82.5" customHeight="1">
      <c r="A174" s="33" t="s">
        <v>101</v>
      </c>
      <c r="B174" s="20" t="s">
        <v>61</v>
      </c>
      <c r="C174" s="21">
        <v>2725</v>
      </c>
      <c r="D174" s="22">
        <v>19576509</v>
      </c>
      <c r="E174" s="21">
        <v>1350</v>
      </c>
      <c r="F174" s="22">
        <v>8665012</v>
      </c>
      <c r="G174" s="23">
        <v>1262</v>
      </c>
      <c r="H174" s="22">
        <v>1726812</v>
      </c>
      <c r="I174" s="24">
        <f>+#REF!/#REF!</f>
        <v>0.4954128440366973</v>
      </c>
      <c r="J174" s="25">
        <f>+#REF!/#REF!</f>
        <v>0.19928558667893362</v>
      </c>
      <c r="M174" s="11"/>
      <c r="N174" s="11"/>
      <c r="O174" s="11"/>
    </row>
    <row r="175" spans="1:10" ht="31.5" customHeight="1">
      <c r="A175" s="67" t="s">
        <v>26</v>
      </c>
      <c r="B175" s="67"/>
      <c r="C175" s="67"/>
      <c r="D175" s="67"/>
      <c r="E175" s="67"/>
      <c r="F175" s="67"/>
      <c r="G175" s="67"/>
      <c r="H175" s="67"/>
      <c r="I175" s="67"/>
      <c r="J175" s="67"/>
    </row>
    <row r="176" spans="1:10" ht="21" customHeight="1">
      <c r="A176" s="46" t="s">
        <v>27</v>
      </c>
      <c r="B176" s="46"/>
      <c r="C176" s="46"/>
      <c r="D176" s="46"/>
      <c r="E176" s="46"/>
      <c r="F176" s="46"/>
      <c r="G176" s="46"/>
      <c r="H176" s="46"/>
      <c r="I176" s="46"/>
      <c r="J176" s="46"/>
    </row>
    <row r="177" spans="1:10" ht="15">
      <c r="A177" s="31" t="s">
        <v>28</v>
      </c>
      <c r="B177" s="78" t="s">
        <v>95</v>
      </c>
      <c r="C177" s="78"/>
      <c r="D177" s="78"/>
      <c r="E177" s="78"/>
      <c r="F177" s="78"/>
      <c r="G177" s="78"/>
      <c r="H177" s="78"/>
      <c r="I177" s="78"/>
      <c r="J177" s="78"/>
    </row>
    <row r="178" spans="1:14" ht="42" customHeight="1">
      <c r="A178" s="31" t="s">
        <v>29</v>
      </c>
      <c r="B178" s="78" t="s">
        <v>62</v>
      </c>
      <c r="C178" s="78"/>
      <c r="D178" s="78"/>
      <c r="E178" s="78"/>
      <c r="F178" s="78"/>
      <c r="G178" s="78"/>
      <c r="H178" s="78"/>
      <c r="I178" s="78"/>
      <c r="J178" s="78"/>
      <c r="N178" s="35"/>
    </row>
    <row r="179" spans="1:10" ht="37.5" customHeight="1">
      <c r="A179" s="31" t="s">
        <v>30</v>
      </c>
      <c r="B179" s="89" t="s">
        <v>128</v>
      </c>
      <c r="C179" s="89"/>
      <c r="D179" s="89"/>
      <c r="E179" s="89"/>
      <c r="F179" s="89"/>
      <c r="G179" s="89"/>
      <c r="H179" s="89"/>
      <c r="I179" s="89"/>
      <c r="J179" s="89"/>
    </row>
    <row r="180" spans="1:10" ht="47.25" customHeight="1">
      <c r="A180" s="31" t="s">
        <v>31</v>
      </c>
      <c r="B180" s="89" t="s">
        <v>127</v>
      </c>
      <c r="C180" s="89"/>
      <c r="D180" s="89"/>
      <c r="E180" s="89"/>
      <c r="F180" s="89"/>
      <c r="G180" s="89"/>
      <c r="H180" s="89"/>
      <c r="I180" s="89"/>
      <c r="J180" s="89"/>
    </row>
    <row r="181" spans="1:10" ht="17.25" customHeight="1">
      <c r="A181" s="41" t="s">
        <v>32</v>
      </c>
      <c r="B181" s="41"/>
      <c r="C181" s="41"/>
      <c r="D181" s="41"/>
      <c r="E181" s="41"/>
      <c r="F181" s="41"/>
      <c r="G181" s="41"/>
      <c r="H181" s="41"/>
      <c r="I181" s="41"/>
      <c r="J181" s="41"/>
    </row>
    <row r="182" spans="1:10" ht="18" customHeight="1">
      <c r="A182" s="70" t="s">
        <v>33</v>
      </c>
      <c r="B182" s="70"/>
      <c r="C182" s="70"/>
      <c r="D182" s="70"/>
      <c r="E182" s="70"/>
      <c r="F182" s="70"/>
      <c r="G182" s="70"/>
      <c r="H182" s="70"/>
      <c r="I182" s="70"/>
      <c r="J182" s="70"/>
    </row>
    <row r="183" spans="1:10" ht="31.5" customHeight="1">
      <c r="A183" s="79" t="s">
        <v>155</v>
      </c>
      <c r="B183" s="79"/>
      <c r="C183" s="79"/>
      <c r="D183" s="79"/>
      <c r="E183" s="79"/>
      <c r="F183" s="79"/>
      <c r="G183" s="79"/>
      <c r="H183" s="79"/>
      <c r="I183" s="79"/>
      <c r="J183" s="79"/>
    </row>
    <row r="184" spans="1:10" ht="33.75" customHeight="1">
      <c r="A184" s="67" t="s">
        <v>26</v>
      </c>
      <c r="B184" s="67"/>
      <c r="C184" s="67"/>
      <c r="D184" s="67"/>
      <c r="E184" s="67"/>
      <c r="F184" s="67"/>
      <c r="G184" s="67"/>
      <c r="H184" s="67"/>
      <c r="I184" s="67"/>
      <c r="J184" s="67"/>
    </row>
    <row r="185" spans="1:10" ht="22.5" customHeight="1">
      <c r="A185" s="46" t="s">
        <v>27</v>
      </c>
      <c r="B185" s="46"/>
      <c r="C185" s="46"/>
      <c r="D185" s="46"/>
      <c r="E185" s="46"/>
      <c r="F185" s="46"/>
      <c r="G185" s="46"/>
      <c r="H185" s="46"/>
      <c r="I185" s="46"/>
      <c r="J185" s="46"/>
    </row>
    <row r="186" spans="1:10" ht="15">
      <c r="A186" s="31" t="s">
        <v>28</v>
      </c>
      <c r="B186" s="78" t="s">
        <v>96</v>
      </c>
      <c r="C186" s="78"/>
      <c r="D186" s="78"/>
      <c r="E186" s="78"/>
      <c r="F186" s="78"/>
      <c r="G186" s="78"/>
      <c r="H186" s="78"/>
      <c r="I186" s="78"/>
      <c r="J186" s="78"/>
    </row>
    <row r="187" spans="1:10" ht="55.5" customHeight="1">
      <c r="A187" s="31" t="s">
        <v>29</v>
      </c>
      <c r="B187" s="78" t="s">
        <v>63</v>
      </c>
      <c r="C187" s="78"/>
      <c r="D187" s="78"/>
      <c r="E187" s="78"/>
      <c r="F187" s="78"/>
      <c r="G187" s="78"/>
      <c r="H187" s="78"/>
      <c r="I187" s="78"/>
      <c r="J187" s="78"/>
    </row>
    <row r="188" spans="1:15" ht="43.5" customHeight="1">
      <c r="A188" s="31" t="s">
        <v>30</v>
      </c>
      <c r="B188" s="86" t="s">
        <v>126</v>
      </c>
      <c r="C188" s="87"/>
      <c r="D188" s="87"/>
      <c r="E188" s="87"/>
      <c r="F188" s="87"/>
      <c r="G188" s="87"/>
      <c r="H188" s="87"/>
      <c r="I188" s="87"/>
      <c r="J188" s="88"/>
      <c r="O188">
        <f>+G174/E174</f>
        <v>0.9348148148148148</v>
      </c>
    </row>
    <row r="189" spans="1:10" ht="33" customHeight="1">
      <c r="A189" s="31" t="s">
        <v>31</v>
      </c>
      <c r="B189" s="92" t="s">
        <v>156</v>
      </c>
      <c r="C189" s="93"/>
      <c r="D189" s="93"/>
      <c r="E189" s="93"/>
      <c r="F189" s="93"/>
      <c r="G189" s="93"/>
      <c r="H189" s="93"/>
      <c r="I189" s="93"/>
      <c r="J189" s="94"/>
    </row>
    <row r="190" spans="1:10" ht="15.75">
      <c r="A190" s="41" t="s">
        <v>32</v>
      </c>
      <c r="B190" s="41"/>
      <c r="C190" s="41"/>
      <c r="D190" s="41"/>
      <c r="E190" s="41"/>
      <c r="F190" s="41"/>
      <c r="G190" s="41"/>
      <c r="H190" s="41"/>
      <c r="I190" s="41"/>
      <c r="J190" s="41"/>
    </row>
    <row r="191" spans="1:10" ht="15.75" customHeight="1">
      <c r="A191" s="70" t="s">
        <v>33</v>
      </c>
      <c r="B191" s="70"/>
      <c r="C191" s="70"/>
      <c r="D191" s="70"/>
      <c r="E191" s="70"/>
      <c r="F191" s="70"/>
      <c r="G191" s="70"/>
      <c r="H191" s="70"/>
      <c r="I191" s="70"/>
      <c r="J191" s="70"/>
    </row>
    <row r="192" spans="1:10" ht="31.5" customHeight="1">
      <c r="A192" s="78" t="s">
        <v>76</v>
      </c>
      <c r="B192" s="78"/>
      <c r="C192" s="78"/>
      <c r="D192" s="78"/>
      <c r="E192" s="78"/>
      <c r="F192" s="78"/>
      <c r="G192" s="78"/>
      <c r="H192" s="78"/>
      <c r="I192" s="78"/>
      <c r="J192" s="78"/>
    </row>
    <row r="194" spans="1:10" ht="18" customHeight="1">
      <c r="A194" s="10"/>
      <c r="B194" s="10"/>
      <c r="C194" s="10"/>
      <c r="D194" s="10"/>
      <c r="E194" s="10"/>
      <c r="F194" s="10"/>
      <c r="G194" s="10"/>
      <c r="H194" s="10"/>
      <c r="I194" s="10"/>
      <c r="J194" s="10"/>
    </row>
    <row r="195" spans="1:10" ht="15">
      <c r="A195" s="10"/>
      <c r="B195" s="10"/>
      <c r="C195" s="10"/>
      <c r="D195" s="10"/>
      <c r="E195" s="10"/>
      <c r="F195" s="10"/>
      <c r="G195" s="10"/>
      <c r="H195" s="10"/>
      <c r="I195" s="10"/>
      <c r="J195" s="10"/>
    </row>
    <row r="196" spans="1:10" ht="15">
      <c r="A196" s="95" t="s">
        <v>129</v>
      </c>
      <c r="B196" s="95"/>
      <c r="C196" s="95"/>
      <c r="D196" s="95"/>
      <c r="E196" s="95"/>
      <c r="F196" s="95"/>
      <c r="G196" s="95"/>
      <c r="H196" s="95"/>
      <c r="I196" s="95"/>
      <c r="J196" s="95"/>
    </row>
    <row r="197" spans="1:10" ht="15">
      <c r="A197" s="36"/>
      <c r="B197" s="36"/>
      <c r="C197" s="36"/>
      <c r="D197" s="36"/>
      <c r="E197" s="36"/>
      <c r="F197" s="36"/>
      <c r="G197" s="36"/>
      <c r="H197" s="36"/>
      <c r="I197" s="36"/>
      <c r="J197" s="36"/>
    </row>
    <row r="198" spans="1:10" ht="15">
      <c r="A198" s="95" t="s">
        <v>130</v>
      </c>
      <c r="B198" s="95"/>
      <c r="C198" s="37"/>
      <c r="D198" s="37"/>
      <c r="E198" s="37"/>
      <c r="F198" s="95" t="s">
        <v>131</v>
      </c>
      <c r="G198" s="95"/>
      <c r="H198" s="95"/>
      <c r="I198" s="95"/>
      <c r="J198" s="95"/>
    </row>
    <row r="199" spans="1:10" ht="15">
      <c r="A199" s="96" t="s">
        <v>132</v>
      </c>
      <c r="B199" s="96"/>
      <c r="C199" s="36"/>
      <c r="D199" s="36"/>
      <c r="E199" s="36"/>
      <c r="F199" s="96" t="s">
        <v>133</v>
      </c>
      <c r="G199" s="96"/>
      <c r="H199" s="96"/>
      <c r="I199" s="96"/>
      <c r="J199" s="96"/>
    </row>
    <row r="200" spans="1:10" ht="15">
      <c r="A200" s="36"/>
      <c r="B200" s="36"/>
      <c r="C200" s="36"/>
      <c r="D200" s="36"/>
      <c r="E200" s="36"/>
      <c r="F200" s="36"/>
      <c r="G200" s="36"/>
      <c r="H200" s="36"/>
      <c r="I200" s="36"/>
      <c r="J200" s="36"/>
    </row>
    <row r="201" spans="1:10" ht="15">
      <c r="A201" s="36"/>
      <c r="B201" s="36"/>
      <c r="C201" s="36"/>
      <c r="D201" s="36"/>
      <c r="E201" s="36"/>
      <c r="F201" s="36"/>
      <c r="G201" s="36"/>
      <c r="H201" s="36"/>
      <c r="I201" s="36"/>
      <c r="J201" s="36"/>
    </row>
    <row r="202" spans="1:10" ht="15">
      <c r="A202" s="95" t="s">
        <v>134</v>
      </c>
      <c r="B202" s="95"/>
      <c r="C202" s="95"/>
      <c r="D202" s="95"/>
      <c r="E202" s="95"/>
      <c r="F202" s="95"/>
      <c r="G202" s="95"/>
      <c r="H202" s="95"/>
      <c r="I202" s="95"/>
      <c r="J202" s="95"/>
    </row>
    <row r="203" spans="1:10" ht="15">
      <c r="A203" s="96" t="s">
        <v>135</v>
      </c>
      <c r="B203" s="96"/>
      <c r="C203" s="96"/>
      <c r="D203" s="96"/>
      <c r="E203" s="96"/>
      <c r="F203" s="96"/>
      <c r="G203" s="96"/>
      <c r="H203" s="96"/>
      <c r="I203" s="96"/>
      <c r="J203" s="96"/>
    </row>
    <row r="204" spans="1:10" ht="15">
      <c r="A204" s="10"/>
      <c r="B204" s="37"/>
      <c r="C204" s="37"/>
      <c r="D204" s="37"/>
      <c r="E204" s="37"/>
      <c r="F204" s="37"/>
      <c r="G204" s="37"/>
      <c r="H204" s="37"/>
      <c r="I204" s="37"/>
      <c r="J204" s="37"/>
    </row>
  </sheetData>
  <mergeCells count="212">
    <mergeCell ref="A196:J196"/>
    <mergeCell ref="A198:B198"/>
    <mergeCell ref="F198:J198"/>
    <mergeCell ref="A199:B199"/>
    <mergeCell ref="F199:J199"/>
    <mergeCell ref="A202:J202"/>
    <mergeCell ref="A203:J203"/>
    <mergeCell ref="A191:J191"/>
    <mergeCell ref="A192:J192"/>
    <mergeCell ref="B186:J186"/>
    <mergeCell ref="B187:J187"/>
    <mergeCell ref="B188:J188"/>
    <mergeCell ref="B189:J189"/>
    <mergeCell ref="A190:J190"/>
    <mergeCell ref="A181:J181"/>
    <mergeCell ref="A182:J182"/>
    <mergeCell ref="A183:J183"/>
    <mergeCell ref="A184:J184"/>
    <mergeCell ref="A185:J185"/>
    <mergeCell ref="A176:J176"/>
    <mergeCell ref="B177:J177"/>
    <mergeCell ref="B178:J178"/>
    <mergeCell ref="B179:J179"/>
    <mergeCell ref="B180:J180"/>
    <mergeCell ref="C171:D171"/>
    <mergeCell ref="E171:F171"/>
    <mergeCell ref="G171:H171"/>
    <mergeCell ref="I171:J171"/>
    <mergeCell ref="A175:J175"/>
    <mergeCell ref="A169:B169"/>
    <mergeCell ref="C169:E169"/>
    <mergeCell ref="F169:H169"/>
    <mergeCell ref="I169:J169"/>
    <mergeCell ref="A170:J170"/>
    <mergeCell ref="B165:J165"/>
    <mergeCell ref="A166:J166"/>
    <mergeCell ref="A167:J167"/>
    <mergeCell ref="A168:B168"/>
    <mergeCell ref="C168:E168"/>
    <mergeCell ref="F168:H168"/>
    <mergeCell ref="I168:J168"/>
    <mergeCell ref="A161:J161"/>
    <mergeCell ref="B162:J162"/>
    <mergeCell ref="B163:J163"/>
    <mergeCell ref="B164:J164"/>
    <mergeCell ref="A159:J159"/>
    <mergeCell ref="A160:J160"/>
    <mergeCell ref="B154:J154"/>
    <mergeCell ref="B155:J155"/>
    <mergeCell ref="B156:J156"/>
    <mergeCell ref="B157:J157"/>
    <mergeCell ref="A158:J158"/>
    <mergeCell ref="A149:J149"/>
    <mergeCell ref="A150:J150"/>
    <mergeCell ref="A151:J151"/>
    <mergeCell ref="A152:J152"/>
    <mergeCell ref="A153:J153"/>
    <mergeCell ref="A144:J144"/>
    <mergeCell ref="B145:J145"/>
    <mergeCell ref="B146:J146"/>
    <mergeCell ref="B147:J147"/>
    <mergeCell ref="B148:J148"/>
    <mergeCell ref="B139:J139"/>
    <mergeCell ref="A140:J140"/>
    <mergeCell ref="A141:J141"/>
    <mergeCell ref="A142:J142"/>
    <mergeCell ref="A143:J143"/>
    <mergeCell ref="A134:J134"/>
    <mergeCell ref="A135:J135"/>
    <mergeCell ref="B136:J136"/>
    <mergeCell ref="B137:J137"/>
    <mergeCell ref="B138:J138"/>
    <mergeCell ref="B129:J129"/>
    <mergeCell ref="B130:J130"/>
    <mergeCell ref="A131:J131"/>
    <mergeCell ref="A132:J132"/>
    <mergeCell ref="A133:J133"/>
    <mergeCell ref="A124:J124"/>
    <mergeCell ref="A125:J125"/>
    <mergeCell ref="A126:J126"/>
    <mergeCell ref="B127:J127"/>
    <mergeCell ref="B128:J128"/>
    <mergeCell ref="B119:J119"/>
    <mergeCell ref="B120:J120"/>
    <mergeCell ref="B121:J121"/>
    <mergeCell ref="A122:J122"/>
    <mergeCell ref="A123:J123"/>
    <mergeCell ref="A116:J116"/>
    <mergeCell ref="A117:J117"/>
    <mergeCell ref="B118:J118"/>
    <mergeCell ref="A113:J113"/>
    <mergeCell ref="A114:J114"/>
    <mergeCell ref="A115:J115"/>
    <mergeCell ref="A108:J108"/>
    <mergeCell ref="B109:J109"/>
    <mergeCell ref="B110:J110"/>
    <mergeCell ref="B111:J111"/>
    <mergeCell ref="B112:J112"/>
    <mergeCell ref="B103:J103"/>
    <mergeCell ref="A104:J104"/>
    <mergeCell ref="A105:J105"/>
    <mergeCell ref="A106:J106"/>
    <mergeCell ref="A107:J107"/>
    <mergeCell ref="A98:J98"/>
    <mergeCell ref="A99:J99"/>
    <mergeCell ref="B100:J100"/>
    <mergeCell ref="B101:J101"/>
    <mergeCell ref="B102:J102"/>
    <mergeCell ref="B93:J93"/>
    <mergeCell ref="B94:J94"/>
    <mergeCell ref="A95:J95"/>
    <mergeCell ref="A96:J96"/>
    <mergeCell ref="A97:J97"/>
    <mergeCell ref="A81:J81"/>
    <mergeCell ref="B82:J82"/>
    <mergeCell ref="A88:J88"/>
    <mergeCell ref="A89:J89"/>
    <mergeCell ref="A90:J90"/>
    <mergeCell ref="B91:J91"/>
    <mergeCell ref="B92:J92"/>
    <mergeCell ref="B83:J83"/>
    <mergeCell ref="B84:J84"/>
    <mergeCell ref="B85:J85"/>
    <mergeCell ref="A86:J86"/>
    <mergeCell ref="A87:J87"/>
    <mergeCell ref="A77:J77"/>
    <mergeCell ref="A78:J78"/>
    <mergeCell ref="A79:J79"/>
    <mergeCell ref="A72:J72"/>
    <mergeCell ref="B73:J73"/>
    <mergeCell ref="B74:J74"/>
    <mergeCell ref="B75:J75"/>
    <mergeCell ref="B76:J76"/>
    <mergeCell ref="A80:J80"/>
    <mergeCell ref="A71:J71"/>
    <mergeCell ref="A58:J58"/>
    <mergeCell ref="C59:D59"/>
    <mergeCell ref="E59:F59"/>
    <mergeCell ref="G59:H59"/>
    <mergeCell ref="I59:J59"/>
    <mergeCell ref="A56:B56"/>
    <mergeCell ref="C56:E56"/>
    <mergeCell ref="F56:H56"/>
    <mergeCell ref="I56:J56"/>
    <mergeCell ref="A57:B57"/>
    <mergeCell ref="C57:E57"/>
    <mergeCell ref="F57:H57"/>
    <mergeCell ref="I57:J57"/>
    <mergeCell ref="B51:J51"/>
    <mergeCell ref="B52:J52"/>
    <mergeCell ref="B53:J53"/>
    <mergeCell ref="A54:J54"/>
    <mergeCell ref="A55:J55"/>
    <mergeCell ref="A46:J46"/>
    <mergeCell ref="A47:J47"/>
    <mergeCell ref="A48:J48"/>
    <mergeCell ref="A49:J49"/>
    <mergeCell ref="B50:J50"/>
    <mergeCell ref="A41:J41"/>
    <mergeCell ref="B42:J42"/>
    <mergeCell ref="B43:J43"/>
    <mergeCell ref="B44:J44"/>
    <mergeCell ref="B45:J45"/>
    <mergeCell ref="A40:J40"/>
    <mergeCell ref="A37:J37"/>
    <mergeCell ref="A38:J38"/>
    <mergeCell ref="A39:J39"/>
    <mergeCell ref="M11:V11"/>
    <mergeCell ref="B9:J9"/>
    <mergeCell ref="B10:J10"/>
    <mergeCell ref="B21:J21"/>
    <mergeCell ref="A31:J31"/>
    <mergeCell ref="A32:J32"/>
    <mergeCell ref="B33:J33"/>
    <mergeCell ref="B34:J34"/>
    <mergeCell ref="B35:J35"/>
    <mergeCell ref="A22:J22"/>
    <mergeCell ref="A23:J23"/>
    <mergeCell ref="A24:B24"/>
    <mergeCell ref="I24:J24"/>
    <mergeCell ref="C24:E24"/>
    <mergeCell ref="F24:H24"/>
    <mergeCell ref="C16:J16"/>
    <mergeCell ref="A17:J17"/>
    <mergeCell ref="B18:J18"/>
    <mergeCell ref="B19:J19"/>
    <mergeCell ref="B20:J20"/>
    <mergeCell ref="C15:J15"/>
    <mergeCell ref="B36:J36"/>
    <mergeCell ref="A25:B25"/>
    <mergeCell ref="I25:J25"/>
    <mergeCell ref="A26:J26"/>
    <mergeCell ref="C27:D27"/>
    <mergeCell ref="G27:H27"/>
    <mergeCell ref="I27:J27"/>
    <mergeCell ref="C25:E25"/>
    <mergeCell ref="F25:H25"/>
    <mergeCell ref="E27:F27"/>
    <mergeCell ref="B8:J8"/>
    <mergeCell ref="B11:J11"/>
    <mergeCell ref="B12:J12"/>
    <mergeCell ref="A13:J13"/>
    <mergeCell ref="C14:J14"/>
    <mergeCell ref="A5:J5"/>
    <mergeCell ref="A6:J6"/>
    <mergeCell ref="A7:J7"/>
    <mergeCell ref="B1:J1"/>
    <mergeCell ref="B2:C2"/>
    <mergeCell ref="D2:H2"/>
    <mergeCell ref="B3:C3"/>
    <mergeCell ref="D3:H3"/>
    <mergeCell ref="A4:J4"/>
  </mergeCells>
  <dataValidations count="16" xWindow="1421" yWindow="346">
    <dataValidation allowBlank="1" showInputMessage="1" showErrorMessage="1" prompt="Monto ejecutado en el trimestre" sqref="H172:H174 H28:H30 H60:H70"/>
    <dataValidation allowBlank="1" showInputMessage="1" showErrorMessage="1" prompt="Meta alcanzada en el trimestre" sqref="G172:G174 G28:G30 G60:G70"/>
    <dataValidation allowBlank="1" showInputMessage="1" showErrorMessage="1" prompt="Monto presupuestado para el producto" sqref="F28 D30:F30 D172:D174 E173:F174 F172 E29:F30 D28:D30 D63:D70 D60:D61 F60:F70"/>
    <dataValidation allowBlank="1" showInputMessage="1" showErrorMessage="1" prompt="Meta anual del indicador" sqref="E28 E172 C172:C174 C28:C30 C60:C70 E60:E70"/>
    <dataValidation allowBlank="1" showInputMessage="1" showErrorMessage="1" prompt="Nombre del indicador" sqref="B172:B174 B28:B30 B60:B70"/>
    <dataValidation allowBlank="1" showInputMessage="1" showErrorMessage="1" prompt="Nombre de cada producto" sqref="A172:A174 A28:A30 A60:A70"/>
    <dataValidation allowBlank="1" showInputMessage="1" showErrorMessage="1" prompt="¿En qué consiste el programa?" sqref="B19:J19 B51:J51 B163:J163"/>
    <dataValidation allowBlank="1" showInputMessage="1" showErrorMessage="1" prompt="Presupuesto del programa" sqref="A25:C25 F25 A57:C57 F57 A169:C169 F169"/>
    <dataValidation allowBlank="1" showInputMessage="1" showErrorMessage="1" prompt="Oportunidades de mejora identificadas" sqref="A192:J192 A48:J48 A79:J79 A88:J88 A97:J97 A106:J106 A115:J115 A124:J124 A133:J133 A142:J142 A151:J151 A160:J160 A183:J183 A39"/>
    <dataValidation allowBlank="1" showInputMessage="1" showErrorMessage="1" prompt="De existir desvío, explicar razones." sqref="B36:J36 B45:J45 B121:J121 B76"/>
    <dataValidation allowBlank="1" showInputMessage="1" showErrorMessage="1" prompt="1. Describir lo plasmado en el presupuesto_x000a_2. Describir lo alcanzado en términos financieros y de producción " sqref="B35:J35 B44:J44 B120:J120 B75"/>
    <dataValidation allowBlank="1" showInputMessage="1" showErrorMessage="1" prompt="¿En qué consiste el producto? su objetivo" sqref="B34:J34 B43:J43 B74:J74 B83:J83 B92:J92 B101:J101 B110:J110 B119:J119 B128:J128 B137:J137 B146:J146 B155:J155 B178:J178 B187:J187"/>
    <dataValidation allowBlank="1" showInputMessage="1" showErrorMessage="1" prompt="Nombre del producto" sqref="B33:J33 B42:J42 B73:J73 B82:J82 B91:J91 B100:J100 B109:J109 B118:J118 B127:J127 B136:J136 B145:J145 B154:J154 B177:J177 B186:J186"/>
    <dataValidation allowBlank="1" showInputMessage="1" showErrorMessage="1" prompt="¿A quién va dirigido el programa?, ¿qué característica tiene esta población que requiere ser beneficiada?" sqref="B20:J20 B52:J52 B164:J164"/>
    <dataValidation allowBlank="1" showInputMessage="1" prompt="Nombre del capítulo" sqref="B8:J10"/>
    <dataValidation allowBlank="1" sqref="A8"/>
  </dataValidations>
  <printOptions/>
  <pageMargins left="0.7" right="0.7" top="0.75" bottom="0.75" header="0.3" footer="0.3"/>
  <pageSetup horizontalDpi="600" verticalDpi="600" orientation="portrait" r:id="rId5"/>
  <ignoredErrors>
    <ignoredError sqref="I29:J29" unlockedFormula="1"/>
  </ignoredErrors>
  <drawing r:id="rId4"/>
  <tableParts>
    <tablePart r:id="rId3"/>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jennifer.jimenez</cp:lastModifiedBy>
  <dcterms:created xsi:type="dcterms:W3CDTF">2021-03-22T15:50:10Z</dcterms:created>
  <dcterms:modified xsi:type="dcterms:W3CDTF">2021-10-11T12:17:23Z</dcterms:modified>
  <cp:category/>
  <cp:version/>
  <cp:contentType/>
  <cp:contentStatus/>
</cp:coreProperties>
</file>