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831"/>
  <workbookPr/>
  <bookViews>
    <workbookView xWindow="65416" yWindow="65416" windowWidth="20730" windowHeight="11160" firstSheet="6" activeTab="11"/>
  </bookViews>
  <sheets>
    <sheet name="1-10-00-01-01 Hidroc." sheetId="1" r:id="rId1"/>
    <sheet name="1-10-00-01-02 PAGADORA" sheetId="8" r:id="rId2"/>
    <sheet name="1-10-00-01-03" sheetId="9" r:id="rId3"/>
    <sheet name="1-10-00-01-04" sheetId="10" r:id="rId4"/>
    <sheet name="1-10-00-01-13" sheetId="2" r:id="rId5"/>
    <sheet name="1-10-00-01-14" sheetId="3" r:id="rId6"/>
    <sheet name="1-10-00-01-15" sheetId="7" r:id="rId7"/>
    <sheet name="1-10-00-01-18" sheetId="4" r:id="rId8"/>
    <sheet name="1-10-00-01-19" sheetId="5" r:id="rId9"/>
    <sheet name="1-10-00-01-20" sheetId="6" r:id="rId10"/>
    <sheet name="1-10-00-01-27" sheetId="11" r:id="rId11"/>
    <sheet name="1-10-00-01-28" sheetId="12" r:id="rId1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<sst xmlns="http://schemas.openxmlformats.org/spreadsheetml/2006/main" count="4209" uniqueCount="2366">
  <si>
    <t>Ministerio de Industria, Comercio y Mipymes</t>
  </si>
  <si>
    <r>
      <t xml:space="preserve">Libro Mayor Auxiliar de </t>
    </r>
    <r>
      <rPr>
        <sz val="10"/>
        <color indexed="8"/>
        <rFont val="Arial"/>
        <family val="2"/>
      </rPr>
      <t>BANCO DE RESERVAS (PROGRAMA ENERGIA ALTERNATIVA 010-242518-3) (1-10-00-01-01)</t>
    </r>
  </si>
  <si>
    <t>Fecha</t>
  </si>
  <si>
    <t>Asiento</t>
  </si>
  <si>
    <t>Fuente</t>
  </si>
  <si>
    <t>Referencia</t>
  </si>
  <si>
    <t>Débito</t>
  </si>
  <si>
    <t>Crédito</t>
  </si>
  <si>
    <t>Saldo</t>
  </si>
  <si>
    <t xml:space="preserve">Balance Ant. | </t>
  </si>
  <si>
    <t>Cheque | Cheque-CH-018820</t>
  </si>
  <si>
    <t>Cheque-CH-018820</t>
  </si>
  <si>
    <t>Cheque | Cheque-CH-018821</t>
  </si>
  <si>
    <t>Cheque-CH-018821</t>
  </si>
  <si>
    <t>Cobro | 202220024191012</t>
  </si>
  <si>
    <t>202220024191012</t>
  </si>
  <si>
    <t>Cobro | 28778132158</t>
  </si>
  <si>
    <t>28778132158</t>
  </si>
  <si>
    <t>Cobro | 28778155764</t>
  </si>
  <si>
    <t>28778155764</t>
  </si>
  <si>
    <t>Cobro | 28778193824</t>
  </si>
  <si>
    <t>28778193824</t>
  </si>
  <si>
    <t>Cobro | 28778217715</t>
  </si>
  <si>
    <t>28778217715</t>
  </si>
  <si>
    <t>Cobro | 28778242818</t>
  </si>
  <si>
    <t>28778242818</t>
  </si>
  <si>
    <t>Cobro | 221201000920050340</t>
  </si>
  <si>
    <t>221201000920050340</t>
  </si>
  <si>
    <t>Cobro | 202220024204422</t>
  </si>
  <si>
    <t>202220024204422</t>
  </si>
  <si>
    <t>Cobro | 202220024212128</t>
  </si>
  <si>
    <t>202220024212128</t>
  </si>
  <si>
    <t>Cobro | 4524000033064</t>
  </si>
  <si>
    <t>4524000033064</t>
  </si>
  <si>
    <t>Depósito | 221201003520100132</t>
  </si>
  <si>
    <t>221201003520100132</t>
  </si>
  <si>
    <t>REGISTROS | TRANSF.001585</t>
  </si>
  <si>
    <t>TRANSF.001585</t>
  </si>
  <si>
    <t>Cobro | 221202005470020130</t>
  </si>
  <si>
    <t>221202005470020130</t>
  </si>
  <si>
    <t>Cobro | 28787809490</t>
  </si>
  <si>
    <t>28787809490</t>
  </si>
  <si>
    <t>Cobro | 4524000031536</t>
  </si>
  <si>
    <t>4524000031536</t>
  </si>
  <si>
    <t>Cobro | 28790401431</t>
  </si>
  <si>
    <t>28790401431</t>
  </si>
  <si>
    <t>Cobro | 221202003860060682</t>
  </si>
  <si>
    <t>221202003860060682</t>
  </si>
  <si>
    <t>Cobro | 202220024238097</t>
  </si>
  <si>
    <t>202220024238097</t>
  </si>
  <si>
    <t>Cobro | 4524000039646</t>
  </si>
  <si>
    <t>4524000039646</t>
  </si>
  <si>
    <t>Cobro | 202220024274232</t>
  </si>
  <si>
    <t>202220024274232</t>
  </si>
  <si>
    <t>Cobro | 4524000018686</t>
  </si>
  <si>
    <t>4524000018686</t>
  </si>
  <si>
    <t>Cobro | 4524000015095</t>
  </si>
  <si>
    <t>4524000015095</t>
  </si>
  <si>
    <t>Cobro | 221205452810510100</t>
  </si>
  <si>
    <t>221205452810510100</t>
  </si>
  <si>
    <t>REGISTROS | TARJETA DE FLOTILLA DE COMBUSTIBLE DICIEMBRE. 2022</t>
  </si>
  <si>
    <t>TARJETA DE FLOTILLA DE COMBUSTIBLE DICIEMBRE. 2022</t>
  </si>
  <si>
    <t>Cobro | 4524000034509</t>
  </si>
  <si>
    <t>4524000034509</t>
  </si>
  <si>
    <t>Cobro | 4524000034641</t>
  </si>
  <si>
    <t>4524000034641</t>
  </si>
  <si>
    <t>Cobro | 4524000035565</t>
  </si>
  <si>
    <t>4524000035565</t>
  </si>
  <si>
    <t>Cobro | 202220024376235</t>
  </si>
  <si>
    <t>202220024376235</t>
  </si>
  <si>
    <t>Cobro | 221206005900100493</t>
  </si>
  <si>
    <t>221206005900100493</t>
  </si>
  <si>
    <t>Cobro | 4524000032042/ 4524000032041</t>
  </si>
  <si>
    <t>4524000032042/ 4524000032041</t>
  </si>
  <si>
    <t>Cobro | 4524000013643</t>
  </si>
  <si>
    <t>4524000013643</t>
  </si>
  <si>
    <t>Pago | TRANSF.NO.001669</t>
  </si>
  <si>
    <t>TRANSF.NO.001669</t>
  </si>
  <si>
    <t>Cobro | 28849561720</t>
  </si>
  <si>
    <t>28849561720</t>
  </si>
  <si>
    <t>Cobro | 202220024429793</t>
  </si>
  <si>
    <t>202220024429793</t>
  </si>
  <si>
    <t>Cobro | 28861599167</t>
  </si>
  <si>
    <t>28861599167</t>
  </si>
  <si>
    <t>Cobro | 221208002430020201</t>
  </si>
  <si>
    <t>221208002430020201</t>
  </si>
  <si>
    <t>Cobro | 28866883421</t>
  </si>
  <si>
    <t>28866883421</t>
  </si>
  <si>
    <t>Cobro | 28878393552</t>
  </si>
  <si>
    <t>28878393552</t>
  </si>
  <si>
    <t>Cobro | 221209005900010395</t>
  </si>
  <si>
    <t>221209005900010395</t>
  </si>
  <si>
    <t>Cobro | 4524000016569</t>
  </si>
  <si>
    <t>4524000016569</t>
  </si>
  <si>
    <t>Cobro | 202220024573961</t>
  </si>
  <si>
    <t>202220024573961</t>
  </si>
  <si>
    <t>Depósito | 0167080281</t>
  </si>
  <si>
    <t>0167080281</t>
  </si>
  <si>
    <t>Depósito | 0167080278</t>
  </si>
  <si>
    <t>0167080278</t>
  </si>
  <si>
    <t>Depósito | 0167080275</t>
  </si>
  <si>
    <t>0167080275</t>
  </si>
  <si>
    <t>Cobro | 4524000010149</t>
  </si>
  <si>
    <t>4524000010149</t>
  </si>
  <si>
    <t>Cobro | 28921989333</t>
  </si>
  <si>
    <t>28921989333</t>
  </si>
  <si>
    <t>Cobro | 28924201340/ 28924186303</t>
  </si>
  <si>
    <t>28924201340/ 28924186303</t>
  </si>
  <si>
    <t>Cobro | 28926866363</t>
  </si>
  <si>
    <t>28926866363</t>
  </si>
  <si>
    <t>REGISTROS | PAGO TC VISA CORPORATIVA</t>
  </si>
  <si>
    <t>PAGO TC VISA CORPORATIVA</t>
  </si>
  <si>
    <t>REGISTROS | TRANSF.001711 TC</t>
  </si>
  <si>
    <t>TRANSF.001711 TC</t>
  </si>
  <si>
    <t>Cheque | Cheque-CH-018822</t>
  </si>
  <si>
    <t>Cheque-CH-018822</t>
  </si>
  <si>
    <t>Cheque | Cheque-CH-018823</t>
  </si>
  <si>
    <t>Cheque-CH-018823</t>
  </si>
  <si>
    <t>Cobro | 221214000930010069</t>
  </si>
  <si>
    <t>221214000930010069</t>
  </si>
  <si>
    <t>Cobro | 221214002430010242</t>
  </si>
  <si>
    <t>221214002430010242</t>
  </si>
  <si>
    <t>Cobro | 202220024654872</t>
  </si>
  <si>
    <t>202220024654872</t>
  </si>
  <si>
    <t>Cobro | 202220024662659</t>
  </si>
  <si>
    <t>202220024662659</t>
  </si>
  <si>
    <t>Cobro | 28934960510</t>
  </si>
  <si>
    <t>28934960510</t>
  </si>
  <si>
    <t>Cobro | 28936032112</t>
  </si>
  <si>
    <t>28936032112</t>
  </si>
  <si>
    <t>Cobro | 28936032407</t>
  </si>
  <si>
    <t>28936032407</t>
  </si>
  <si>
    <t>Cobro | 28937674430</t>
  </si>
  <si>
    <t>28937674430</t>
  </si>
  <si>
    <t>Depósito | 221214001650100267</t>
  </si>
  <si>
    <t>221214001650100267</t>
  </si>
  <si>
    <t>Depósito | 221214001650100264</t>
  </si>
  <si>
    <t>221214001650100264</t>
  </si>
  <si>
    <t>Depósito | 221214001650100261</t>
  </si>
  <si>
    <t>221214001650100261</t>
  </si>
  <si>
    <t>Cobro | 28943257856</t>
  </si>
  <si>
    <t>28943257856</t>
  </si>
  <si>
    <t>Cobro | 28943296048</t>
  </si>
  <si>
    <t>28943296048</t>
  </si>
  <si>
    <t>Cheque | Cheque-CH-018824</t>
  </si>
  <si>
    <t>Cheque-CH-018824</t>
  </si>
  <si>
    <t>Cobro | 28958247328</t>
  </si>
  <si>
    <t>28958247328</t>
  </si>
  <si>
    <t>Cobro | 28958770083/28959407583</t>
  </si>
  <si>
    <t>28958770083/28959407583</t>
  </si>
  <si>
    <t>Cobro | 28961860524</t>
  </si>
  <si>
    <t>28961860524</t>
  </si>
  <si>
    <t>Cobro | 4524000038495</t>
  </si>
  <si>
    <t>4524000038495</t>
  </si>
  <si>
    <t>Cobro | 221216002400160306</t>
  </si>
  <si>
    <t>221216002400160306</t>
  </si>
  <si>
    <t>Cobro | 221216002720130439</t>
  </si>
  <si>
    <t>221216002720130439</t>
  </si>
  <si>
    <t>Cobro | 221219001320030131</t>
  </si>
  <si>
    <t>221219001320030131</t>
  </si>
  <si>
    <t>Cobro | 202220024860138</t>
  </si>
  <si>
    <t>202220024860138</t>
  </si>
  <si>
    <t>Cobro | 4524000016703</t>
  </si>
  <si>
    <t>4524000016703</t>
  </si>
  <si>
    <t>Cobro | 4524000016704</t>
  </si>
  <si>
    <t>4524000016704</t>
  </si>
  <si>
    <t>Cobro | 202220024882509</t>
  </si>
  <si>
    <t>202220024882509</t>
  </si>
  <si>
    <t>Cobro | 221219003540060716</t>
  </si>
  <si>
    <t>221219003540060716</t>
  </si>
  <si>
    <t>Cobro | 221219000800130315</t>
  </si>
  <si>
    <t>221219000800130315</t>
  </si>
  <si>
    <t>Cobro | 28994428667</t>
  </si>
  <si>
    <t>28994428667</t>
  </si>
  <si>
    <t>Cobro | 202220024892234</t>
  </si>
  <si>
    <t>202220024892234</t>
  </si>
  <si>
    <t>Cheque | Cheque-CH-018825</t>
  </si>
  <si>
    <t>Cheque-CH-018825</t>
  </si>
  <si>
    <t>Cheque | Cheque-CH-018826</t>
  </si>
  <si>
    <t>Cheque-CH-018826</t>
  </si>
  <si>
    <t>Cheque | Cheque-CH-018827</t>
  </si>
  <si>
    <t>Cheque-CH-018827</t>
  </si>
  <si>
    <t>REGISTROS | TRANSF.001744</t>
  </si>
  <si>
    <t>TRANSF.001744</t>
  </si>
  <si>
    <t>Cobro | 221220003000030538</t>
  </si>
  <si>
    <t>221220003000030538</t>
  </si>
  <si>
    <t>Cobro | 202220024932034</t>
  </si>
  <si>
    <t>202220024932034</t>
  </si>
  <si>
    <t>Cobro | 29009224828</t>
  </si>
  <si>
    <t>29009224828</t>
  </si>
  <si>
    <t>Cobro | 29016716645</t>
  </si>
  <si>
    <t>29016716645</t>
  </si>
  <si>
    <t>Cobro | 202220024961959</t>
  </si>
  <si>
    <t>202220024961959</t>
  </si>
  <si>
    <t>Cobro | 202220024964889</t>
  </si>
  <si>
    <t>202220024964889</t>
  </si>
  <si>
    <t>Cobro | 4524000039000</t>
  </si>
  <si>
    <t>4524000039000</t>
  </si>
  <si>
    <t>Cobro | 4524000039309</t>
  </si>
  <si>
    <t>4524000039309</t>
  </si>
  <si>
    <t>Depósito | 221221001650050158</t>
  </si>
  <si>
    <t>221221001650050158</t>
  </si>
  <si>
    <t>Cheque | Cheque-CH-018828</t>
  </si>
  <si>
    <t>Cheque-CH-018828</t>
  </si>
  <si>
    <t>Cobro | 221222000930050119</t>
  </si>
  <si>
    <t>221222000930050119</t>
  </si>
  <si>
    <t>Cobro | 29032060323</t>
  </si>
  <si>
    <t>29032060323</t>
  </si>
  <si>
    <t>Cobro | 221222006000090252</t>
  </si>
  <si>
    <t>221222006000090252</t>
  </si>
  <si>
    <t>Cobro | 4524000037441</t>
  </si>
  <si>
    <t>4524000037441</t>
  </si>
  <si>
    <t>REGISTROS | TRANSF.NO.001747 TC</t>
  </si>
  <si>
    <t>TRANSF.NO.001747 TC</t>
  </si>
  <si>
    <t>Cobro | 4524000036510</t>
  </si>
  <si>
    <t>4524000036510</t>
  </si>
  <si>
    <t>Cobro | 29055850018/ 29056375416</t>
  </si>
  <si>
    <t>29055850018/ 29056375416</t>
  </si>
  <si>
    <t>Cobro | 202220025117283</t>
  </si>
  <si>
    <t>202220025117283</t>
  </si>
  <si>
    <t>Cobro | 29075571017</t>
  </si>
  <si>
    <t>29075571017</t>
  </si>
  <si>
    <t>Cobro | 4524000016470</t>
  </si>
  <si>
    <t>4524000016470</t>
  </si>
  <si>
    <t>Cobro | 4524000016885</t>
  </si>
  <si>
    <t>4524000016885</t>
  </si>
  <si>
    <t>Cobro | 29080434289</t>
  </si>
  <si>
    <t>29080434289</t>
  </si>
  <si>
    <t>Cobro | 221226003650050834</t>
  </si>
  <si>
    <t>221226003650050834</t>
  </si>
  <si>
    <t>Cobro | 221219002680070161</t>
  </si>
  <si>
    <t>221219002680070161</t>
  </si>
  <si>
    <t>Depósito | 0352030135</t>
  </si>
  <si>
    <t>0352030135</t>
  </si>
  <si>
    <t>Cobro | 221227002520080115</t>
  </si>
  <si>
    <t>221227002520080115</t>
  </si>
  <si>
    <t>Cobro | 4524000031255</t>
  </si>
  <si>
    <t>4524000031255</t>
  </si>
  <si>
    <t>Cobro | 221227452810140121</t>
  </si>
  <si>
    <t>221227452810140121</t>
  </si>
  <si>
    <t>Cobro | 29095350864</t>
  </si>
  <si>
    <t>29095350864</t>
  </si>
  <si>
    <t>Cobro | 202220025168907</t>
  </si>
  <si>
    <t>202220025168907</t>
  </si>
  <si>
    <t>Cheque | Cheque-CH-018829</t>
  </si>
  <si>
    <t>Cheque-CH-018829</t>
  </si>
  <si>
    <t>Cobro | 29101200426</t>
  </si>
  <si>
    <t>29101200426</t>
  </si>
  <si>
    <t>Cobro | 29102418335</t>
  </si>
  <si>
    <t>29102418335</t>
  </si>
  <si>
    <t>Cobro | 4524000032518</t>
  </si>
  <si>
    <t>4524000032518</t>
  </si>
  <si>
    <t>Cobro | 4524000037042</t>
  </si>
  <si>
    <t>4524000037042</t>
  </si>
  <si>
    <t>Cobro | 29106258139</t>
  </si>
  <si>
    <t>29106258139</t>
  </si>
  <si>
    <t>Cobro | 29106397173</t>
  </si>
  <si>
    <t>29106397173</t>
  </si>
  <si>
    <t>Cobro | 221228003940080593</t>
  </si>
  <si>
    <t>221228003940080593</t>
  </si>
  <si>
    <t>Cobro | 221228002520020622</t>
  </si>
  <si>
    <t>221228002520020622</t>
  </si>
  <si>
    <t>Pago | TRF.CI-2022-0530</t>
  </si>
  <si>
    <t>TRF.CI-2022-0530</t>
  </si>
  <si>
    <t>Cobro | 29118505147</t>
  </si>
  <si>
    <t>29118505147</t>
  </si>
  <si>
    <t>Cobro | 221230000710030244</t>
  </si>
  <si>
    <t>221230000710030244</t>
  </si>
  <si>
    <t>Cobro | 221230002500110262</t>
  </si>
  <si>
    <t>221230002500110262</t>
  </si>
  <si>
    <t>Cobro | 4524000033982</t>
  </si>
  <si>
    <t>4524000033982</t>
  </si>
  <si>
    <t>Cobro | 202220025292042</t>
  </si>
  <si>
    <t>202220025292042</t>
  </si>
  <si>
    <t>Cobro | 221212002930030868/ 3 BN SRL</t>
  </si>
  <si>
    <t>221212002930030868/ 3 BN SRL</t>
  </si>
  <si>
    <t>REGISTROS | CARGOS BANCARIOS</t>
  </si>
  <si>
    <t>CARGOS BANCARIOS</t>
  </si>
  <si>
    <r>
      <t xml:space="preserve">Total Débitos: </t>
    </r>
    <r>
      <rPr>
        <b/>
        <sz val="10"/>
        <color indexed="8"/>
        <rFont val="Arial"/>
        <family val="2"/>
      </rPr>
      <t>329,882,816.48</t>
    </r>
  </si>
  <si>
    <r>
      <t xml:space="preserve">Total Créditos: </t>
    </r>
    <r>
      <rPr>
        <b/>
        <sz val="10"/>
        <color indexed="8"/>
        <rFont val="Arial"/>
        <family val="2"/>
      </rPr>
      <t>154,426,078.12</t>
    </r>
  </si>
  <si>
    <r>
      <t xml:space="preserve">Balance: </t>
    </r>
    <r>
      <rPr>
        <b/>
        <sz val="10"/>
        <color indexed="8"/>
        <rFont val="Arial"/>
        <family val="2"/>
      </rPr>
      <t>175,456,738.36</t>
    </r>
  </si>
  <si>
    <r>
      <t xml:space="preserve">Libro Mayor Auxiliar de </t>
    </r>
    <r>
      <rPr>
        <sz val="10"/>
        <color indexed="8"/>
        <rFont val="Arial"/>
        <family val="2"/>
      </rPr>
      <t>Cta. Dólares - BR 2082001001 - (Pagadora) MINISTERIO DE INDUSTRIA Y COMERCIO (1-10-00-01-20)</t>
    </r>
  </si>
  <si>
    <t>Gastos | LIB.16924-1</t>
  </si>
  <si>
    <t>LIB.16924-1</t>
  </si>
  <si>
    <r>
      <t xml:space="preserve">Total Débitos: </t>
    </r>
    <r>
      <rPr>
        <b/>
        <sz val="10"/>
        <color indexed="8"/>
        <rFont val="Arial"/>
        <family val="2"/>
      </rPr>
      <t>21,621.60</t>
    </r>
  </si>
  <si>
    <r>
      <t xml:space="preserve">Total Créditos: </t>
    </r>
    <r>
      <rPr>
        <b/>
        <sz val="10"/>
        <color indexed="8"/>
        <rFont val="Arial"/>
        <family val="2"/>
      </rPr>
      <t>21,621.60</t>
    </r>
  </si>
  <si>
    <r>
      <t xml:space="preserve">Balance: </t>
    </r>
    <r>
      <rPr>
        <b/>
        <sz val="10"/>
        <color indexed="8"/>
        <rFont val="Arial"/>
        <family val="2"/>
      </rPr>
      <t>0.00</t>
    </r>
  </si>
  <si>
    <t>1-10-00-01-20</t>
  </si>
  <si>
    <t>MINISTERIO DE INDUSTRIA Y COMERCIO Y MIPYMES</t>
  </si>
  <si>
    <t>Conciliación Bancaria al   31  de Diciembre del año 2022</t>
  </si>
  <si>
    <t xml:space="preserve">Capítulo:    0212 </t>
  </si>
  <si>
    <t>Nombre de Cta.:  Cuenta Dólares US$ (Pagadora)</t>
  </si>
  <si>
    <t>Numero Cta.: 2082001001</t>
  </si>
  <si>
    <t>Banco:</t>
  </si>
  <si>
    <t>RESERVAS</t>
  </si>
  <si>
    <t xml:space="preserve">Esta incorporada en SIGEF:   Si __x____ </t>
  </si>
  <si>
    <t>No 100010102391041</t>
  </si>
  <si>
    <t>LIBRO</t>
  </si>
  <si>
    <t>BALANCE EN LIBRO</t>
  </si>
  <si>
    <t>MAS:</t>
  </si>
  <si>
    <t>Asignación de cuotas</t>
  </si>
  <si>
    <t>Notas de Crédito</t>
  </si>
  <si>
    <t>TOTAL DISPONIBLE</t>
  </si>
  <si>
    <t>MENOS:</t>
  </si>
  <si>
    <t>Libramientos  emitidos</t>
  </si>
  <si>
    <t>Transferencias entre Cuentas</t>
  </si>
  <si>
    <t>Notas de Débito</t>
  </si>
  <si>
    <t>Comisiones Bancarias</t>
  </si>
  <si>
    <t xml:space="preserve">TOTAL CONCILIADO </t>
  </si>
  <si>
    <t>BANCO</t>
  </si>
  <si>
    <t>BALANCE EN BANCO</t>
  </si>
  <si>
    <t>Depósitos en tránsito</t>
  </si>
  <si>
    <t xml:space="preserve">Cheques en tránsito </t>
  </si>
  <si>
    <t>Lic. Elizabeth Lizardo</t>
  </si>
  <si>
    <t>Licda. Mirky Cuello</t>
  </si>
  <si>
    <t xml:space="preserve">                                   Yasirys German</t>
  </si>
  <si>
    <t xml:space="preserve">    Preparado por</t>
  </si>
  <si>
    <t>Revisado por</t>
  </si>
  <si>
    <t>Autorizado por</t>
  </si>
  <si>
    <t>Contadora</t>
  </si>
  <si>
    <t xml:space="preserve">    Enc. Contabilidad</t>
  </si>
  <si>
    <t xml:space="preserve">                                Directora Financiero</t>
  </si>
  <si>
    <t xml:space="preserve">    Puesto que ocupa</t>
  </si>
  <si>
    <t>Puesto que ocupa</t>
  </si>
  <si>
    <r>
      <t xml:space="preserve">Libro Mayor Auxiliar de </t>
    </r>
    <r>
      <rPr>
        <sz val="10"/>
        <color indexed="8"/>
        <rFont val="Arial"/>
        <family val="2"/>
      </rPr>
      <t>Cta. Dólares  BR 2082001000 - (Disponibilidad) MINISTERIO DE INDUSTRIA Y COMERCIO  (1-10-00-01-19)</t>
    </r>
  </si>
  <si>
    <t>TRANSFERENCIA ENTRE CUENTAS | DOC. 01457</t>
  </si>
  <si>
    <t>DOC. 01457</t>
  </si>
  <si>
    <r>
      <t xml:space="preserve">Total Débitos: </t>
    </r>
    <r>
      <rPr>
        <b/>
        <sz val="10"/>
        <color indexed="8"/>
        <rFont val="Arial"/>
        <family val="2"/>
      </rPr>
      <t>3,603.60</t>
    </r>
  </si>
  <si>
    <r>
      <t xml:space="preserve">Total Créditos: </t>
    </r>
    <r>
      <rPr>
        <b/>
        <sz val="10"/>
        <color indexed="8"/>
        <rFont val="Arial"/>
        <family val="2"/>
      </rPr>
      <t>0.00</t>
    </r>
  </si>
  <si>
    <r>
      <t xml:space="preserve">Balance: </t>
    </r>
    <r>
      <rPr>
        <b/>
        <sz val="10"/>
        <color indexed="8"/>
        <rFont val="Arial"/>
        <family val="2"/>
      </rPr>
      <t>3,603.60</t>
    </r>
  </si>
  <si>
    <t>1-10-00-01-19</t>
  </si>
  <si>
    <t>Nombre de Cta.:  Cuenta Dólares US$ (Disponibilidad)</t>
  </si>
  <si>
    <t>Numero Cta.: 2082001000</t>
  </si>
  <si>
    <t xml:space="preserve">                    Yasirys Germán</t>
  </si>
  <si>
    <t>Directora Financiera</t>
  </si>
  <si>
    <r>
      <t xml:space="preserve">Libro Mayor Auxiliar de </t>
    </r>
    <r>
      <rPr>
        <sz val="10"/>
        <color indexed="8"/>
        <rFont val="Arial"/>
        <family val="2"/>
      </rPr>
      <t>CUENTA DOLARES MICM REPUBLICA DOMINICANA US - BR 0100001011 (1-10-00-01-13)</t>
    </r>
  </si>
  <si>
    <t>TRANSFERENCIA ENTRE CUENTAS | DOC. 40533</t>
  </si>
  <si>
    <t>DOC. 40533</t>
  </si>
  <si>
    <t>Pago | LIB. 18393-1  B1500025396</t>
  </si>
  <si>
    <t>LIB. 18393-1  B1500025396</t>
  </si>
  <si>
    <r>
      <t xml:space="preserve">Total Débitos: </t>
    </r>
    <r>
      <rPr>
        <b/>
        <sz val="10"/>
        <color indexed="8"/>
        <rFont val="Arial"/>
        <family val="2"/>
      </rPr>
      <t>101,246.10</t>
    </r>
  </si>
  <si>
    <r>
      <t xml:space="preserve">Total Créditos: </t>
    </r>
    <r>
      <rPr>
        <b/>
        <sz val="10"/>
        <color indexed="8"/>
        <rFont val="Arial"/>
        <family val="2"/>
      </rPr>
      <t>101,246.10</t>
    </r>
  </si>
  <si>
    <t>1-10-00-01-13</t>
  </si>
  <si>
    <t>Conciliación Bancaria al    31   de Diciembre  del año 2022</t>
  </si>
  <si>
    <t>Nombre de Cta.:  DISPONIBILIDA F 100   US$</t>
  </si>
  <si>
    <t>Número Cta.:</t>
  </si>
  <si>
    <t>BR 0100001011</t>
  </si>
  <si>
    <t>Asignacion Cuota de Pago Crédito</t>
  </si>
  <si>
    <t>Cheques emitidos</t>
  </si>
  <si>
    <t>Pago realizado mediante Libramientos</t>
  </si>
  <si>
    <t>Lic. Elizabeth Lizardo J.</t>
  </si>
  <si>
    <t xml:space="preserve">    Directora Financiera</t>
  </si>
  <si>
    <r>
      <t xml:space="preserve">Libro Mayor Auxiliar de </t>
    </r>
    <r>
      <rPr>
        <sz val="10"/>
        <color indexed="8"/>
        <rFont val="Arial"/>
        <family val="2"/>
      </rPr>
      <t>BANCO DE RESERVAS (CUENTA COLECTORA MAS GAS CTA. 2117001000) (1-10-00-01-03)</t>
    </r>
  </si>
  <si>
    <t>Cobro | 452400546122</t>
  </si>
  <si>
    <t>452400546122</t>
  </si>
  <si>
    <t>Cobro | 452400549858</t>
  </si>
  <si>
    <t>452400549858</t>
  </si>
  <si>
    <t>Cobro | 452400548110</t>
  </si>
  <si>
    <t>452400548110</t>
  </si>
  <si>
    <t>Cobro | 452400546019</t>
  </si>
  <si>
    <t>452400546019</t>
  </si>
  <si>
    <t>Cobro | 452400540339</t>
  </si>
  <si>
    <t>452400540339</t>
  </si>
  <si>
    <r>
      <t xml:space="preserve">Total Débitos: </t>
    </r>
    <r>
      <rPr>
        <b/>
        <sz val="10"/>
        <color indexed="8"/>
        <rFont val="Arial"/>
        <family val="2"/>
      </rPr>
      <t>236,936,498.59</t>
    </r>
  </si>
  <si>
    <r>
      <t xml:space="preserve">Balance: </t>
    </r>
    <r>
      <rPr>
        <b/>
        <sz val="10"/>
        <color indexed="8"/>
        <rFont val="Arial"/>
        <family val="2"/>
      </rPr>
      <t>236,936,498.59</t>
    </r>
  </si>
  <si>
    <r>
      <t xml:space="preserve">Libro Mayor Auxiliar de </t>
    </r>
    <r>
      <rPr>
        <sz val="10"/>
        <color indexed="8"/>
        <rFont val="Arial"/>
        <family val="2"/>
      </rPr>
      <t>Banco de Reservas Proyecto de la Calidad Mipymes  No.100013140001748 (1-10-00-01-04)</t>
    </r>
  </si>
  <si>
    <t>COMISION BANCARIA Y OTROS | COMISION BANCARIAS</t>
  </si>
  <si>
    <t>COMISION BANCARIAS</t>
  </si>
  <si>
    <r>
      <t xml:space="preserve">Total Débitos: </t>
    </r>
    <r>
      <rPr>
        <b/>
        <sz val="10"/>
        <color indexed="8"/>
        <rFont val="Arial"/>
        <family val="2"/>
      </rPr>
      <t>114.95</t>
    </r>
  </si>
  <si>
    <r>
      <t xml:space="preserve">Total Créditos: </t>
    </r>
    <r>
      <rPr>
        <b/>
        <sz val="10"/>
        <color indexed="8"/>
        <rFont val="Arial"/>
        <family val="2"/>
      </rPr>
      <t>114.95</t>
    </r>
  </si>
  <si>
    <t>1-10-00-01-01</t>
  </si>
  <si>
    <t>Conciliación Bancaria al    31  de Diciembre del año 2022</t>
  </si>
  <si>
    <t xml:space="preserve">Nombre de Cta.:  Cuenta Hidrocarburos </t>
  </si>
  <si>
    <t>010-242518-3</t>
  </si>
  <si>
    <t>No 010-2423518-3</t>
  </si>
  <si>
    <t>Depositos del mes</t>
  </si>
  <si>
    <t>Reintegro Cheque No.18812 D/F 26/10/2022</t>
  </si>
  <si>
    <t>Nota de credito</t>
  </si>
  <si>
    <t xml:space="preserve">                                  Yasirys German</t>
  </si>
  <si>
    <t xml:space="preserve">         Revisado por</t>
  </si>
  <si>
    <t>Enc. de Ingresos</t>
  </si>
  <si>
    <t xml:space="preserve">      Puesto que ocupa</t>
  </si>
  <si>
    <t>Manuel García</t>
  </si>
  <si>
    <t xml:space="preserve">                                  Yasirys Germán</t>
  </si>
  <si>
    <t xml:space="preserve">    Yasirys Germán</t>
  </si>
  <si>
    <t xml:space="preserve">   Directora Financiera</t>
  </si>
  <si>
    <r>
      <t xml:space="preserve">Libro Mayor Auxiliar de </t>
    </r>
    <r>
      <rPr>
        <sz val="10"/>
        <color indexed="8"/>
        <rFont val="Arial"/>
        <family val="2"/>
      </rPr>
      <t>BR 20822001001 -RECURSO DE CAPTACION DIRECTA DEL MIC (PAGADORA) (1-10-00-01-02)</t>
    </r>
  </si>
  <si>
    <t>TRANSFERENCIA ENTRE CUENTAS | DOC.40182</t>
  </si>
  <si>
    <t>DOC.40182</t>
  </si>
  <si>
    <t>TRANSFERENCIA ENTRE CUENTAS | DOC.40186</t>
  </si>
  <si>
    <t>DOC.40186</t>
  </si>
  <si>
    <t>Nómina | LIB.17506-1</t>
  </si>
  <si>
    <t>LIB.17506-1</t>
  </si>
  <si>
    <t>Nómina | DOC.17633-1</t>
  </si>
  <si>
    <t>DOC.17633-1</t>
  </si>
  <si>
    <t>Nómina | LIB.17508-1</t>
  </si>
  <si>
    <t>LIB.17508-1</t>
  </si>
  <si>
    <t>Pago | LIB.16972-1 B1500000110</t>
  </si>
  <si>
    <t>LIB.16972-1 B1500000110</t>
  </si>
  <si>
    <t>Pago | LIB.16976-1 B1500000025</t>
  </si>
  <si>
    <t>LIB.16976-1 B1500000025</t>
  </si>
  <si>
    <t>Pago | LIB.16937-1 B1500000247</t>
  </si>
  <si>
    <t>LIB.16937-1 B1500000247</t>
  </si>
  <si>
    <t>TRANSFERENCIA ENTRE CUENTAS | DOC.40211</t>
  </si>
  <si>
    <t>DOC.40211</t>
  </si>
  <si>
    <t>TRANSFERENCIA ENTRE CUENTAS | DOC.40221</t>
  </si>
  <si>
    <t>DOC.40221</t>
  </si>
  <si>
    <t>Nómina | LIB.17594-1</t>
  </si>
  <si>
    <t>LIB.17594-1</t>
  </si>
  <si>
    <t>Nómina | LIB.17519-1</t>
  </si>
  <si>
    <t>LIB.17519-1</t>
  </si>
  <si>
    <t>TRANSFERENCIA ENTRE CUENTAS | DOC.40242</t>
  </si>
  <si>
    <t>DOC.40242</t>
  </si>
  <si>
    <t>TRANSFERENCIA ENTRE CUENTAS | DOC.40273</t>
  </si>
  <si>
    <t>DOC.40273</t>
  </si>
  <si>
    <t>Pago | LIB.16240-1 B1500000045</t>
  </si>
  <si>
    <t>LIB.16240-1 B1500000045</t>
  </si>
  <si>
    <t>Pago | LIB.16406-1 B1500000040</t>
  </si>
  <si>
    <t>LIB.16406-1 B1500000040</t>
  </si>
  <si>
    <t>Pago | LIB.16638-1 B1500000039</t>
  </si>
  <si>
    <t>LIB.16638-1 B1500000039</t>
  </si>
  <si>
    <t>Pago | LIB.16717-1 B1500000087</t>
  </si>
  <si>
    <t>LIB.16717-1 B1500000087</t>
  </si>
  <si>
    <t>Pago | LIB.16754-1 B1500000399</t>
  </si>
  <si>
    <t>LIB.16754-1 B1500000399</t>
  </si>
  <si>
    <t>Pago | LIB.16759-1 B1500000013</t>
  </si>
  <si>
    <t>LIB.16759-1 B1500000013</t>
  </si>
  <si>
    <t>Pago | LIB.16767-1 B1500000011</t>
  </si>
  <si>
    <t>LIB.16767-1 B1500000011</t>
  </si>
  <si>
    <t>Pago | LIB.16773-1 B1500000989</t>
  </si>
  <si>
    <t>LIB.16773-1 B1500000989</t>
  </si>
  <si>
    <t>Pago | LIB.16986-1 B1500000012</t>
  </si>
  <si>
    <t>LIB.16986-1 B1500000012</t>
  </si>
  <si>
    <t>Pago | LIB.16999-1 B1500000890</t>
  </si>
  <si>
    <t>LIB.16999-1 B1500000890</t>
  </si>
  <si>
    <t>Pago | LIB.17001-1 B1500003329</t>
  </si>
  <si>
    <t>LIB.17001-1 B1500003329</t>
  </si>
  <si>
    <t>Pago | LIB.17005-1 B1500004365/4366/4367/4391/4412</t>
  </si>
  <si>
    <t>LIB.17005-1 B1500004365/4366/4367/4391/4412</t>
  </si>
  <si>
    <t>Pago | LIB.17026-1 B1500000025</t>
  </si>
  <si>
    <t>LIB.17026-1 B1500000025</t>
  </si>
  <si>
    <t>Pago | LIB.17152-1 B1500000014</t>
  </si>
  <si>
    <t>LIB.17152-1 B1500000014</t>
  </si>
  <si>
    <t>Pago | LIB.16990-1 B1500000752</t>
  </si>
  <si>
    <t>LIB.16990-1 B1500000752</t>
  </si>
  <si>
    <t>Pago | LIB.18217-1 T</t>
  </si>
  <si>
    <t>LIB.18217-1 T</t>
  </si>
  <si>
    <t>TRANSFERENCIA ENTRE CUENTAS | DOC.40285</t>
  </si>
  <si>
    <t>DOC.40285</t>
  </si>
  <si>
    <t>Pago | LIB.16748-1 B1500001307</t>
  </si>
  <si>
    <t>LIB.16748-1 B1500001307</t>
  </si>
  <si>
    <t>Pago | LIB.16750-1 B1500001518</t>
  </si>
  <si>
    <t>LIB.16750-1 B1500001518</t>
  </si>
  <si>
    <t>Pago | LIB.16776-1 B1500000095</t>
  </si>
  <si>
    <t>LIB.16776-1 B1500000095</t>
  </si>
  <si>
    <t>Pago | LIB.17206-1 B1500000085</t>
  </si>
  <si>
    <t>LIB.17206-1 B1500000085</t>
  </si>
  <si>
    <t>Pago | LIB.17208-1 B1500000114</t>
  </si>
  <si>
    <t>LIB.17208-1 B1500000114</t>
  </si>
  <si>
    <t>Pago | LIB.17265-1 B1500000404</t>
  </si>
  <si>
    <t>LIB.17265-1 B1500000404</t>
  </si>
  <si>
    <t>Nómina | LIB.17277-1</t>
  </si>
  <si>
    <t>LIB.17277-1</t>
  </si>
  <si>
    <t>Nómina | LIB.17275-1</t>
  </si>
  <si>
    <t>LIB.17275-1</t>
  </si>
  <si>
    <t>Nómina | LIB.17267-1</t>
  </si>
  <si>
    <t>LIB.17267-1</t>
  </si>
  <si>
    <t>Nómina | LIB.17279-1</t>
  </si>
  <si>
    <t>LIB.17279-1</t>
  </si>
  <si>
    <t>Nómina | LIB.17318-1</t>
  </si>
  <si>
    <t>LIB.17318-1</t>
  </si>
  <si>
    <t>Nómina | LIB.17322-1</t>
  </si>
  <si>
    <t>LIB.17322-1</t>
  </si>
  <si>
    <t>Nómina | LIB.17451-1</t>
  </si>
  <si>
    <t>LIB.17451-1</t>
  </si>
  <si>
    <t>Pago | LIB.17142-1 B1500000013</t>
  </si>
  <si>
    <t>LIB.17142-1 B1500000013</t>
  </si>
  <si>
    <t>Pago | LIB. NO. 18541-1 T</t>
  </si>
  <si>
    <t>LIB. NO. 18541-1 T</t>
  </si>
  <si>
    <t>Pago | LIB.18463-1 T</t>
  </si>
  <si>
    <t>LIB.18463-1 T</t>
  </si>
  <si>
    <t>Pago | LIB.18600-1 T</t>
  </si>
  <si>
    <t>LIB.18600-1 T</t>
  </si>
  <si>
    <t>TRANSFERENCIA ENTRE CUENTAS | DOC.40315</t>
  </si>
  <si>
    <t>DOC.40315</t>
  </si>
  <si>
    <t>TRANSFERENCIA ENTRE CUENTAS | DOC.40318</t>
  </si>
  <si>
    <t>DOC.40318</t>
  </si>
  <si>
    <t>Pago | LIB.15965-1 B1500000042</t>
  </si>
  <si>
    <t>LIB.15965-1 B1500000042</t>
  </si>
  <si>
    <t>Pago | LIB.16946-1 B1500000021</t>
  </si>
  <si>
    <t>LIB.16946-1 B1500000021</t>
  </si>
  <si>
    <t>Nómina | LIB.17987-1</t>
  </si>
  <si>
    <t>LIB.17987-1</t>
  </si>
  <si>
    <t>Nómina | LIB.18006-1</t>
  </si>
  <si>
    <t>LIB.18006-1</t>
  </si>
  <si>
    <t>TRANSFERENCIA ENTRE CUENTAS | DOC.40334</t>
  </si>
  <si>
    <t>DOC.40334</t>
  </si>
  <si>
    <t>TRANSFERENCIA ENTRE CUENTAS | DOC.40337</t>
  </si>
  <si>
    <t>DOC.40337</t>
  </si>
  <si>
    <t>Pago | LIB.16761.1 B1500000232</t>
  </si>
  <si>
    <t>LIB.16761.1 B1500000232</t>
  </si>
  <si>
    <t>Pago | LIB.16970-1 B1500000742</t>
  </si>
  <si>
    <t>LIB.16970-1 B1500000742</t>
  </si>
  <si>
    <t>Nómina | LIB.18098-1</t>
  </si>
  <si>
    <t>LIB.18098-1</t>
  </si>
  <si>
    <t>Nómina | LIB.18096-1</t>
  </si>
  <si>
    <t>LIB.18096-1</t>
  </si>
  <si>
    <t>Nómina | LIB.18188-1</t>
  </si>
  <si>
    <t>LIB.18188-1</t>
  </si>
  <si>
    <t>Nómina | LIB.17985-1</t>
  </si>
  <si>
    <t>LIB.17985-1</t>
  </si>
  <si>
    <t>Nómina | LIB.18184-1</t>
  </si>
  <si>
    <t>LIB.18184-1</t>
  </si>
  <si>
    <t>Pago | LIB.15337-1 B1500000011</t>
  </si>
  <si>
    <t>LIB.15337-1 B1500000011</t>
  </si>
  <si>
    <t>Pago | LIB.16162 B1500000304</t>
  </si>
  <si>
    <t>LIB.16162 B1500000304</t>
  </si>
  <si>
    <t>Pago | LIB.16609-1 B1500000064</t>
  </si>
  <si>
    <t>LIB.16609-1 B1500000064</t>
  </si>
  <si>
    <t>Pago | LIB.17133-1 B1500000276</t>
  </si>
  <si>
    <t>LIB.17133-1 B1500000276</t>
  </si>
  <si>
    <t>Pago | LIB.18845-1 T</t>
  </si>
  <si>
    <t>LIB.18845-1 T</t>
  </si>
  <si>
    <t>Pago | LIB.18849-1 T</t>
  </si>
  <si>
    <t>LIB.18849-1 T</t>
  </si>
  <si>
    <t>Pago | LIB.18796-1 T</t>
  </si>
  <si>
    <t>LIB.18796-1 T</t>
  </si>
  <si>
    <t>Pago | LIB.18809-1 T</t>
  </si>
  <si>
    <t>LIB.18809-1 T</t>
  </si>
  <si>
    <t>Pago | LIB.18855-1 T</t>
  </si>
  <si>
    <t>LIB.18855-1 T</t>
  </si>
  <si>
    <t>TRANSFERENCIA ENTRE CUENTAS | DOC.40348</t>
  </si>
  <si>
    <t>DOC.40348</t>
  </si>
  <si>
    <t>TRANSFERENCIA ENTRE CUENTAS | DOC.40356</t>
  </si>
  <si>
    <t>DOC.40356</t>
  </si>
  <si>
    <t>TRANSFERENCIA ENTRE CUENTAS | DOC.40357</t>
  </si>
  <si>
    <t>DOC.40357</t>
  </si>
  <si>
    <t>TRANSFERENCIA ENTRE CUENTAS | DOC.40374</t>
  </si>
  <si>
    <t>DOC.40374</t>
  </si>
  <si>
    <t>Nómina | LIB.18082-1</t>
  </si>
  <si>
    <t>LIB.18082-1</t>
  </si>
  <si>
    <t>Nómina | LIB.18164-1</t>
  </si>
  <si>
    <t>LIB.18164-1</t>
  </si>
  <si>
    <t>Pago | LIB.17457-1 B1500000297</t>
  </si>
  <si>
    <t>LIB.17457-1 B1500000297</t>
  </si>
  <si>
    <t>Nómina | LIB.18092-1</t>
  </si>
  <si>
    <t>LIB.18092-1</t>
  </si>
  <si>
    <t>Nómina | LIB.18094-1</t>
  </si>
  <si>
    <t>LIB.18094-1</t>
  </si>
  <si>
    <t>Nómina | LIB.18162-1</t>
  </si>
  <si>
    <t>LIB.18162-1</t>
  </si>
  <si>
    <t>Nómina | LIB.18150-1</t>
  </si>
  <si>
    <t>LIB.18150-1</t>
  </si>
  <si>
    <t>Nómina | LIB.18190-1</t>
  </si>
  <si>
    <t>LIB.18190-1</t>
  </si>
  <si>
    <t>Nómina | LIB.18025-1</t>
  </si>
  <si>
    <t>LIB.18025-1</t>
  </si>
  <si>
    <t>Nómina | LIB.18106-1</t>
  </si>
  <si>
    <t>LIB.18106-1</t>
  </si>
  <si>
    <t>Pago | LIB. NO. 19018-1   T</t>
  </si>
  <si>
    <t>LIB. NO. 19018-1   T</t>
  </si>
  <si>
    <t>TRANSFERENCIA ENTRE CUENTAS | DOC.40382</t>
  </si>
  <si>
    <t>DOC.40382</t>
  </si>
  <si>
    <t>TRANSFERENCIA ENTRE CUENTAS | DOC.40384</t>
  </si>
  <si>
    <t>DOC.40384</t>
  </si>
  <si>
    <t>Pago | LIB.17191-1 B1500000270</t>
  </si>
  <si>
    <t>LIB.17191-1 B1500000270</t>
  </si>
  <si>
    <t>Pago | LIB.17702-1 B1500000481</t>
  </si>
  <si>
    <t>LIB.17702-1 B1500000481</t>
  </si>
  <si>
    <t>Pago | LIB.17695-1 B1500005685/B1500005690</t>
  </si>
  <si>
    <t>LIB.17695-1 B1500005685/B1500005690</t>
  </si>
  <si>
    <t>Pago | LIB.17691-1 B1500005672</t>
  </si>
  <si>
    <t>LIB.17691-1 B1500005672</t>
  </si>
  <si>
    <t>Pago | LIB.17689-1 B1500001651</t>
  </si>
  <si>
    <t>LIB.17689-1 B1500001651</t>
  </si>
  <si>
    <t>TRANSFERENCIA ENTRE CUENTAS | DOC.40401</t>
  </si>
  <si>
    <t>DOC.40401</t>
  </si>
  <si>
    <t>TRANSFERENCIA ENTRE CUENTAS | DOC.40416</t>
  </si>
  <si>
    <t>DOC.40416</t>
  </si>
  <si>
    <t>Pago | LIB.17281-1</t>
  </si>
  <si>
    <t>LIB.17281-1</t>
  </si>
  <si>
    <t>Pago | LIB.17709-1 B1500004517/B150004517</t>
  </si>
  <si>
    <t>LIB.17709-1 B1500004517/B150004517</t>
  </si>
  <si>
    <t>Pago | LIB.17741-1 B1500000038</t>
  </si>
  <si>
    <t>LIB.17741-1 B1500000038</t>
  </si>
  <si>
    <t>Nómina | LIB.18946-1</t>
  </si>
  <si>
    <t>LIB.18946-1</t>
  </si>
  <si>
    <t>Nómina | LIB.18987-1</t>
  </si>
  <si>
    <t>LIB.18987-1</t>
  </si>
  <si>
    <t>Nómina | LIB.18985-1</t>
  </si>
  <si>
    <t>LIB.18985-1</t>
  </si>
  <si>
    <t>Nómina | LIB.18948-1</t>
  </si>
  <si>
    <t>LIB.18948-1</t>
  </si>
  <si>
    <t>Nómina | LIB.18899-1</t>
  </si>
  <si>
    <t>LIB.18899-1</t>
  </si>
  <si>
    <t>Pago | LIB.19199-1 T</t>
  </si>
  <si>
    <t>LIB.19199-1 T</t>
  </si>
  <si>
    <t>TRANSFERENCIA ENTRE CUENTAS | DOC.40431</t>
  </si>
  <si>
    <t>DOC.40431</t>
  </si>
  <si>
    <t>TRANSFERENCIA ENTRE CUENTAS | DOC.40439</t>
  </si>
  <si>
    <t>DOC.40439</t>
  </si>
  <si>
    <t>Pago | LIB.15659-1 B1500000060</t>
  </si>
  <si>
    <t>LIB.15659-1 B1500000060</t>
  </si>
  <si>
    <t>Pago | LIB.17831-1 B1500106959</t>
  </si>
  <si>
    <t>LIB.17831-1 B1500106959</t>
  </si>
  <si>
    <t>Nómina | LIB.18730-1</t>
  </si>
  <si>
    <t>LIB.18730-1</t>
  </si>
  <si>
    <t>Nómina | LIB.18314-1</t>
  </si>
  <si>
    <t>LIB.18314-1</t>
  </si>
  <si>
    <t>Pago | LIB.18002-1 B1500001612</t>
  </si>
  <si>
    <t>LIB.18002-1 B1500001612</t>
  </si>
  <si>
    <t>Nómina | LIB.19245-1</t>
  </si>
  <si>
    <t>LIB.19245-1</t>
  </si>
  <si>
    <t>Nómina | LIB.19195-1</t>
  </si>
  <si>
    <t>LIB.19195-1</t>
  </si>
  <si>
    <t>TRANSFERENCIA ENTRE CUENTAS | DOC.40466</t>
  </si>
  <si>
    <t>DOC.40466</t>
  </si>
  <si>
    <t>TRANSFERENCIA ENTRE CUENTAS | DOC.40469</t>
  </si>
  <si>
    <t>DOC.40469</t>
  </si>
  <si>
    <t>Pago | LIB.19550-1 T</t>
  </si>
  <si>
    <t>LIB.19550-1 T</t>
  </si>
  <si>
    <t>Pago | LIB.19477-1 T</t>
  </si>
  <si>
    <t>LIB.19477-1 T</t>
  </si>
  <si>
    <t xml:space="preserve">Transferencias a otras instituciones | LIB 19609-1 </t>
  </si>
  <si>
    <t xml:space="preserve">LIB 19609-1 </t>
  </si>
  <si>
    <t>Transferencias a otras instituciones | LIB.18128-1</t>
  </si>
  <si>
    <t>LIB.18128-1</t>
  </si>
  <si>
    <t>Transferencias a otras instituciones | LIB.18126-1</t>
  </si>
  <si>
    <t>LIB.18126-1</t>
  </si>
  <si>
    <t>Transferencias a otras instituciones | LIB.18124-1</t>
  </si>
  <si>
    <t>LIB.18124-1</t>
  </si>
  <si>
    <t>Pago | LIB.18046-1 B1500000518</t>
  </si>
  <si>
    <t>LIB.18046-1 B1500000518</t>
  </si>
  <si>
    <t>Pago | LIB.18118-1 B1500001675</t>
  </si>
  <si>
    <t>LIB.18118-1 B1500001675</t>
  </si>
  <si>
    <t>Pago | LIB.18115-1 B1500000056/ B1500000057</t>
  </si>
  <si>
    <t>LIB.18115-1 B1500000056/ B1500000057</t>
  </si>
  <si>
    <t>Pago | LIB.18070-1 B1500000487</t>
  </si>
  <si>
    <t>LIB.18070-1 B1500000487</t>
  </si>
  <si>
    <t>TRANSFERENCIA ENTRE CUENTAS | DOC.40492</t>
  </si>
  <si>
    <t>DOC.40492</t>
  </si>
  <si>
    <t>TRANSFERENCIA ENTRE CUENTAS | DOC.40497</t>
  </si>
  <si>
    <t>DOC.40497</t>
  </si>
  <si>
    <t>TRANSFERENCIA ENTRE CUENTAS | DOC.40527</t>
  </si>
  <si>
    <t>DOC.40527</t>
  </si>
  <si>
    <t>TRANSFERENCIA ENTRE CUENTAS | DOC.40542</t>
  </si>
  <si>
    <t>DOC.40542</t>
  </si>
  <si>
    <t>Nómina | LIB.19324-1</t>
  </si>
  <si>
    <t>LIB.19324-1</t>
  </si>
  <si>
    <t>Transferencias a otras instituciones | LIB.18144-1</t>
  </si>
  <si>
    <t>LIB.18144-1</t>
  </si>
  <si>
    <t>TRANSFERENCIA ENTRE CUENTAS | DOC.40549</t>
  </si>
  <si>
    <t>DOC.40549</t>
  </si>
  <si>
    <t>TRANSFERENCIA ENTRE CUENTAS | DOC.40568</t>
  </si>
  <si>
    <t>DOC.40568</t>
  </si>
  <si>
    <t>Pago | LIB.18304-1 B1500000906</t>
  </si>
  <si>
    <t>LIB.18304-1 B1500000906</t>
  </si>
  <si>
    <t>Pago | LIB.18300-1 B1500000181</t>
  </si>
  <si>
    <t>LIB.18300-1 B1500000181</t>
  </si>
  <si>
    <t>Pago | LIB.18295-1 B1500002645</t>
  </si>
  <si>
    <t>LIB.18295-1 B1500002645</t>
  </si>
  <si>
    <t>Pago | LIB.18291-1 B1500000192</t>
  </si>
  <si>
    <t>LIB.18291-1 B1500000192</t>
  </si>
  <si>
    <t>Pago | LIB.18287-1 B1500000135</t>
  </si>
  <si>
    <t>LIB.18287-1 B1500000135</t>
  </si>
  <si>
    <t>Pago | LIB.18282-1 B1500000241</t>
  </si>
  <si>
    <t>LIB.18282-1 B1500000241</t>
  </si>
  <si>
    <t>Pago | LIB.18277-1 B1500000066</t>
  </si>
  <si>
    <t>LIB.18277-1 B1500000066</t>
  </si>
  <si>
    <t>Pago | LIB.18273-1 B1500000569</t>
  </si>
  <si>
    <t>LIB.18273-1 B1500000569</t>
  </si>
  <si>
    <t>Pago | LIB.18212-1 B1500000016</t>
  </si>
  <si>
    <t>LIB.18212-1 B1500000016</t>
  </si>
  <si>
    <t>Pago | LIB.18312-1 B1500000400</t>
  </si>
  <si>
    <t>LIB.18312-1 B1500000400</t>
  </si>
  <si>
    <t>Nómina | LIB.19374-1</t>
  </si>
  <si>
    <t>LIB.19374-1</t>
  </si>
  <si>
    <t>Pago | LIB.18308-1 B1500000905</t>
  </si>
  <si>
    <t>LIB.18308-1 B1500000905</t>
  </si>
  <si>
    <t>Pago | LIB.18225-1 B1500000015</t>
  </si>
  <si>
    <t>LIB.18225-1 B1500000015</t>
  </si>
  <si>
    <t>TRANSFERENCIA ENTRE CUENTAS | DOC.40605</t>
  </si>
  <si>
    <t>DOC.40605</t>
  </si>
  <si>
    <t xml:space="preserve">Nómina | LIB.19331-1 </t>
  </si>
  <si>
    <t xml:space="preserve">LIB.19331-1 </t>
  </si>
  <si>
    <t>Nómina | LIB.18390-1</t>
  </si>
  <si>
    <t>LIB.18390-1</t>
  </si>
  <si>
    <t>Nómina | LIB.18841-1</t>
  </si>
  <si>
    <t>LIB.18841-1</t>
  </si>
  <si>
    <t>Nómina | LIB.18377-1</t>
  </si>
  <si>
    <t>LIB.18377-1</t>
  </si>
  <si>
    <t>Nómina | LIB.18834-1</t>
  </si>
  <si>
    <t>LIB.18834-1</t>
  </si>
  <si>
    <t>Nómina | LIB.18836-1</t>
  </si>
  <si>
    <t>LIB.18836-1</t>
  </si>
  <si>
    <t>Pago | LIB.18319-1 B1500000604</t>
  </si>
  <si>
    <t>LIB.18319-1 B1500000604</t>
  </si>
  <si>
    <t>Pago | LIB.18323-1 B1500002015</t>
  </si>
  <si>
    <t>LIB.18323-1 B1500002015</t>
  </si>
  <si>
    <t>Pago | LIB.18636-1 B1500000223/B1500000224</t>
  </si>
  <si>
    <t>LIB.18636-1 B1500000223/B1500000224</t>
  </si>
  <si>
    <t>Pago | LIB.18630-1 B1500000028</t>
  </si>
  <si>
    <t>LIB.18630-1 B1500000028</t>
  </si>
  <si>
    <t>Pago | LIB.18624-1 B1500000165</t>
  </si>
  <si>
    <t>LIB.18624-1 B1500000165</t>
  </si>
  <si>
    <t>Pago | LIB.18620 B1500000408</t>
  </si>
  <si>
    <t>LIB.18620 B1500000408</t>
  </si>
  <si>
    <t>Pago | LIB.18614-1 B1500000239/B1500000243</t>
  </si>
  <si>
    <t>LIB.18614-1 B1500000239/B1500000243</t>
  </si>
  <si>
    <t>Pago | LIB.18610-1 B1500000546</t>
  </si>
  <si>
    <t>LIB.18610-1 B1500000546</t>
  </si>
  <si>
    <t>Pago | LIB.18598-1 B1500000229/B1500000230</t>
  </si>
  <si>
    <t>LIB.18598-1 B1500000229/B1500000230</t>
  </si>
  <si>
    <t>Pago | LIB.18579-1 B1500000264</t>
  </si>
  <si>
    <t>LIB.18579-1 B1500000264</t>
  </si>
  <si>
    <t>Pago | LIB.18573-1 B1500000114</t>
  </si>
  <si>
    <t>LIB.18573-1 B1500000114</t>
  </si>
  <si>
    <t>Pago | LIB.18606-1 B1500000366</t>
  </si>
  <si>
    <t>LIB.18606-1 B1500000366</t>
  </si>
  <si>
    <t>Pago | LIB.18555-1 B1500000355</t>
  </si>
  <si>
    <t>LIB.18555-1 B1500000355</t>
  </si>
  <si>
    <t>Pago | LIB.18550-1 B1500000098</t>
  </si>
  <si>
    <t>LIB.18550-1 B1500000098</t>
  </si>
  <si>
    <t>Pago | LIB.18536-1 B1500000306</t>
  </si>
  <si>
    <t>LIB.18536-1 B1500000306</t>
  </si>
  <si>
    <t>Pago | LIB.18530-1 B1500000394</t>
  </si>
  <si>
    <t>LIB.18530-1 B1500000394</t>
  </si>
  <si>
    <t>Pago | LIB.18516-1 B1500000371</t>
  </si>
  <si>
    <t>LIB.18516-1 B1500000371</t>
  </si>
  <si>
    <t>Pago | LIB.18512-1 B1500000014</t>
  </si>
  <si>
    <t>LIB.18512-1 B1500000014</t>
  </si>
  <si>
    <t>Pago | LIB.18484-1 B1500000508</t>
  </si>
  <si>
    <t>LIB.18484-1 B1500000508</t>
  </si>
  <si>
    <t>Pago | LIB.18329-1 B1500000015</t>
  </si>
  <si>
    <t>LIB.18329-1 B1500000015</t>
  </si>
  <si>
    <t>Pago | LIB.18327-1 B1500001086</t>
  </si>
  <si>
    <t>LIB.18327-1 B1500001086</t>
  </si>
  <si>
    <t>Pago | LIB.18644-1 B1500000177</t>
  </si>
  <si>
    <t>LIB.18644-1 B1500000177</t>
  </si>
  <si>
    <t>Nómina | LIB.19717-1</t>
  </si>
  <si>
    <t>LIB.19717-1</t>
  </si>
  <si>
    <t>Nómina | LIB.19687-1</t>
  </si>
  <si>
    <t>LIB.19687-1</t>
  </si>
  <si>
    <t>Nómina | LIB.19685-1</t>
  </si>
  <si>
    <t>LIB.19685-1</t>
  </si>
  <si>
    <t>Nómina | LIB.19591-1</t>
  </si>
  <si>
    <t>LIB.19591-1</t>
  </si>
  <si>
    <t>Nómina | LIB.19885-1</t>
  </si>
  <si>
    <t>LIB.19885-1</t>
  </si>
  <si>
    <t>REGISTROS | LIB.18428-1</t>
  </si>
  <si>
    <t>LIB.18428-1</t>
  </si>
  <si>
    <t>Transferencias a otras instituciones | LIB.18746-1</t>
  </si>
  <si>
    <t>LIB.18746-1</t>
  </si>
  <si>
    <t>Pago | LIB. NO. 19981-1 T</t>
  </si>
  <si>
    <t>LIB. NO. 19981-1 T</t>
  </si>
  <si>
    <t>Pago | LIB. NO. 19977-1 T</t>
  </si>
  <si>
    <t>LIB. NO. 19977-1 T</t>
  </si>
  <si>
    <t>Pago | LIB. NO. 19996-1 T</t>
  </si>
  <si>
    <t>LIB. NO. 19996-1 T</t>
  </si>
  <si>
    <t>Pago | LIB.20186-1 T</t>
  </si>
  <si>
    <t>LIB.20186-1 T</t>
  </si>
  <si>
    <t>Pago | LIB.20122-1 T</t>
  </si>
  <si>
    <t>LIB.20122-1 T</t>
  </si>
  <si>
    <t>Pago | LIB.20230-1 T</t>
  </si>
  <si>
    <t>LIB.20230-1 T</t>
  </si>
  <si>
    <t>Pago | LIB.20175-1 T</t>
  </si>
  <si>
    <t>LIB.20175-1 T</t>
  </si>
  <si>
    <t>Pago | LIB. NO. 20125-1  T</t>
  </si>
  <si>
    <t>LIB. NO. 20125-1  T</t>
  </si>
  <si>
    <t>Pago | LIB. NO. 20127-1   T</t>
  </si>
  <si>
    <t>LIB. NO. 20127-1   T</t>
  </si>
  <si>
    <t>Pago | LIB.20232-1 T</t>
  </si>
  <si>
    <t>LIB.20232-1 T</t>
  </si>
  <si>
    <t>Pago | LIB.20190-1 T</t>
  </si>
  <si>
    <t>LIB.20190-1 T</t>
  </si>
  <si>
    <t>Pago | LIB.20188-1 T</t>
  </si>
  <si>
    <t>LIB.20188-1 T</t>
  </si>
  <si>
    <t>Pago | LIB. NO. 20051-1 T</t>
  </si>
  <si>
    <t>LIB. NO. 20051-1 T</t>
  </si>
  <si>
    <t>Pago | LIB.20208-1 T</t>
  </si>
  <si>
    <t>LIB.20208-1 T</t>
  </si>
  <si>
    <t>Pago | LIB.20220-1 T</t>
  </si>
  <si>
    <t>LIB.20220-1 T</t>
  </si>
  <si>
    <t>Pago | LIB.20216-1 T</t>
  </si>
  <si>
    <t>LIB.20216-1 T</t>
  </si>
  <si>
    <t>Pago | LIB.20210-1 T</t>
  </si>
  <si>
    <t>LIB.20210-1 T</t>
  </si>
  <si>
    <t>Pago | LIB.20059-1 T</t>
  </si>
  <si>
    <t>LIB.20059-1 T</t>
  </si>
  <si>
    <t>Pago | LIB. NO. 20202-1   T</t>
  </si>
  <si>
    <t>LIB. NO. 20202-1   T</t>
  </si>
  <si>
    <t>Pago | LIB.20204-1 T</t>
  </si>
  <si>
    <t>LIB.20204-1 T</t>
  </si>
  <si>
    <t>Pago | LIB.20033-1 T</t>
  </si>
  <si>
    <t>LIB.20033-1 T</t>
  </si>
  <si>
    <t>Pago | LIB. NO. 18626-1 T</t>
  </si>
  <si>
    <t>LIB. NO. 18626-1 T</t>
  </si>
  <si>
    <t>Pago | LIB. NO. 18585-1 T</t>
  </si>
  <si>
    <t>LIB. NO. 18585-1 T</t>
  </si>
  <si>
    <t>Pago | LIB. NO. 20006-1 T</t>
  </si>
  <si>
    <t>LIB. NO. 20006-1 T</t>
  </si>
  <si>
    <t>Pago | LIB. NO. 19963-1 T</t>
  </si>
  <si>
    <t>LIB. NO. 19963-1 T</t>
  </si>
  <si>
    <t>Pago | LIB. NO. 20009-1 T</t>
  </si>
  <si>
    <t>LIB. NO. 20009-1 T</t>
  </si>
  <si>
    <t>Pago | LIB. NO. 20180-1 T</t>
  </si>
  <si>
    <t>LIB. NO. 20180-1 T</t>
  </si>
  <si>
    <t>Pago | LIB.20169-1 T</t>
  </si>
  <si>
    <t>LIB.20169-1 T</t>
  </si>
  <si>
    <t>Pago | LIB.20011-1 T</t>
  </si>
  <si>
    <t>LIB.20011-1 T</t>
  </si>
  <si>
    <t>Pago | LIB.20077-1 T</t>
  </si>
  <si>
    <t>LIB.20077-1 T</t>
  </si>
  <si>
    <t>Pago | LIB.19992-1 T</t>
  </si>
  <si>
    <t>LIB.19992-1 T</t>
  </si>
  <si>
    <t>Pago | LIB.20228-1 T</t>
  </si>
  <si>
    <t>LIB.20228-1 T</t>
  </si>
  <si>
    <t>Pago | LIB.20222-1 T</t>
  </si>
  <si>
    <t>LIB.20222-1 T</t>
  </si>
  <si>
    <t>Pago | LIB.20107-1 T</t>
  </si>
  <si>
    <t>LIB.20107-1 T</t>
  </si>
  <si>
    <t>Pago | LIB.20165-1 T</t>
  </si>
  <si>
    <t>LIB.20165-1 T</t>
  </si>
  <si>
    <t>Pago | LIB.20198-1 T</t>
  </si>
  <si>
    <t>LIB.20198-1 T</t>
  </si>
  <si>
    <t>Pago | LIB.20100-1 T</t>
  </si>
  <si>
    <t>LIB.20100-1 T</t>
  </si>
  <si>
    <t>Pago | LIB.20201-1 T</t>
  </si>
  <si>
    <t>LIB.20201-1 T</t>
  </si>
  <si>
    <t>Pago | LIB.20061-1 T</t>
  </si>
  <si>
    <t>LIB.20061-1 T</t>
  </si>
  <si>
    <t>Pago | LIB. NO. 20055-1 T</t>
  </si>
  <si>
    <t>LIB. NO. 20055-1 T</t>
  </si>
  <si>
    <t>Pago | LIB. NO. 20018-1  T</t>
  </si>
  <si>
    <t>LIB. NO. 20018-1  T</t>
  </si>
  <si>
    <t>Pago | LIB. NO. 20037-1 T</t>
  </si>
  <si>
    <t>LIB. NO. 20037-1 T</t>
  </si>
  <si>
    <t>Pago | LIB.20000-1 T</t>
  </si>
  <si>
    <t>LIB.20000-1 T</t>
  </si>
  <si>
    <t>Pago | LIB.20066-1 T</t>
  </si>
  <si>
    <t>LIB.20066-1 T</t>
  </si>
  <si>
    <t>Pago | LIB.20226-1 T</t>
  </si>
  <si>
    <t>LIB.20226-1 T</t>
  </si>
  <si>
    <t>Pago | LIB.20172-1 T</t>
  </si>
  <si>
    <t>LIB.20172-1 T</t>
  </si>
  <si>
    <t>Pago | LIB.20123-1 T</t>
  </si>
  <si>
    <t>LIB.20123-1 T</t>
  </si>
  <si>
    <t>Pago | LIB. NO. 18510-1 T</t>
  </si>
  <si>
    <t>LIB. NO. 18510-1 T</t>
  </si>
  <si>
    <t>Pago | LIB.20050-1 T</t>
  </si>
  <si>
    <t>LIB.20050-1 T</t>
  </si>
  <si>
    <t>Pago | LIB.20224-1 T</t>
  </si>
  <si>
    <t>LIB.20224-1 T</t>
  </si>
  <si>
    <t>Transferencias a otras instituciones | LIB.20163-1 T</t>
  </si>
  <si>
    <t>LIB.20163-1 T</t>
  </si>
  <si>
    <t>Transferencias a otras instituciones | LIB.20185-1 T</t>
  </si>
  <si>
    <t>LIB.20185-1 T</t>
  </si>
  <si>
    <t>Pago | LIB.18473-1 B1500000263</t>
  </si>
  <si>
    <t>LIB.18473-1 B1500000263</t>
  </si>
  <si>
    <t>TRANSFERENCIA ENTRE CUENTAS | DOC.40620</t>
  </si>
  <si>
    <t>DOC.40620</t>
  </si>
  <si>
    <t>TRANSFERENCIA ENTRE CUENTAS | DOC.40623</t>
  </si>
  <si>
    <t>DOC.40623</t>
  </si>
  <si>
    <t>Nómina | LIB.19611-1</t>
  </si>
  <si>
    <t>LIB.19611-1</t>
  </si>
  <si>
    <t>Pago | LIB.18332-1 B1500047541</t>
  </si>
  <si>
    <t>LIB.18332-1 B1500047541</t>
  </si>
  <si>
    <t>Pago | LIB.18659-1 B1500000326</t>
  </si>
  <si>
    <t>LIB.18659-1 B1500000326</t>
  </si>
  <si>
    <t>Pago | LIB.18662-1 B1500002642</t>
  </si>
  <si>
    <t>LIB.18662-1 B1500002642</t>
  </si>
  <si>
    <t>Pago | LIB. 18672-1 B1500000308</t>
  </si>
  <si>
    <t>LIB. 18672-1 B1500000308</t>
  </si>
  <si>
    <t>Pago | LIB.18681-1 B1500002646</t>
  </si>
  <si>
    <t>LIB.18681-1 B1500002646</t>
  </si>
  <si>
    <t>Pago | LIB.18687-1 B1500002644</t>
  </si>
  <si>
    <t>LIB.18687-1 B1500002644</t>
  </si>
  <si>
    <t>Pago | LIB.18689-1 B1500000745</t>
  </si>
  <si>
    <t>LIB.18689-1 B1500000745</t>
  </si>
  <si>
    <t>Pago | LIB.18680-1 B1500000260</t>
  </si>
  <si>
    <t>LIB.18680-1 B1500000260</t>
  </si>
  <si>
    <t>Pago | LIB.18702-1 B1500000333</t>
  </si>
  <si>
    <t>LIB.18702-1 B1500000333</t>
  </si>
  <si>
    <t>Pago | LIB.18704-1 B1500002641</t>
  </si>
  <si>
    <t>LIB.18704-1 B1500002641</t>
  </si>
  <si>
    <t>Pago | LIB.18708-1 B1500000099</t>
  </si>
  <si>
    <t>LIB.18708-1 B1500000099</t>
  </si>
  <si>
    <t>Pago | LIB.18719-1 B1500001422</t>
  </si>
  <si>
    <t>LIB.18719-1 B1500001422</t>
  </si>
  <si>
    <t>Pago | LIB.18715-1 T</t>
  </si>
  <si>
    <t>LIB.18715-1 T</t>
  </si>
  <si>
    <t xml:space="preserve">Nómina | LIB.19867-1 </t>
  </si>
  <si>
    <t xml:space="preserve">LIB.19867-1 </t>
  </si>
  <si>
    <t>Pago | LIB.18693-1 B1500002643</t>
  </si>
  <si>
    <t>LIB.18693-1 B1500002643</t>
  </si>
  <si>
    <t>Nómina | LIB.19715-1</t>
  </si>
  <si>
    <t>LIB.19715-1</t>
  </si>
  <si>
    <t>Transferencias a otras instituciones | LIB.19008-1</t>
  </si>
  <si>
    <t>LIB.19008-1</t>
  </si>
  <si>
    <t>Pago | LIB.20343-1 T</t>
  </si>
  <si>
    <t>LIB.20343-1 T</t>
  </si>
  <si>
    <t>Pago | LIB.20319-1 T</t>
  </si>
  <si>
    <t>LIB.20319-1 T</t>
  </si>
  <si>
    <t>Pago | LIB. NO 20266-1 T</t>
  </si>
  <si>
    <t>LIB. NO 20266-1 T</t>
  </si>
  <si>
    <t>Pago | LIB.20303-1 T</t>
  </si>
  <si>
    <t>LIB.20303-1 T</t>
  </si>
  <si>
    <t>Pago | LIB. NO. 20310-1 T</t>
  </si>
  <si>
    <t>LIB. NO. 20310-1 T</t>
  </si>
  <si>
    <t>Pago | LIB.20261-1 T</t>
  </si>
  <si>
    <t>LIB.20261-1 T</t>
  </si>
  <si>
    <t>Pago | LIB.20308-1    T</t>
  </si>
  <si>
    <t>LIB.20308-1    T</t>
  </si>
  <si>
    <t>Pago | LIB.20302-1 T</t>
  </si>
  <si>
    <t>LIB.20302-1 T</t>
  </si>
  <si>
    <t>Pago | LIB.20298-1 T</t>
  </si>
  <si>
    <t>LIB.20298-1 T</t>
  </si>
  <si>
    <t>Pago | LIB.20294-1 T</t>
  </si>
  <si>
    <t>LIB.20294-1 T</t>
  </si>
  <si>
    <t>Pago | LIB. NO. 20296-1 T</t>
  </si>
  <si>
    <t>LIB. NO. 20296-1 T</t>
  </si>
  <si>
    <t>Pago | LIB.20335-1 T</t>
  </si>
  <si>
    <t>LIB.20335-1 T</t>
  </si>
  <si>
    <t>Pago | LIB.20341-1 T</t>
  </si>
  <si>
    <t>LIB.20341-1 T</t>
  </si>
  <si>
    <t>Pago | LIB.20312-1 T</t>
  </si>
  <si>
    <t>LIB.20312-1 T</t>
  </si>
  <si>
    <t>Pago | LIB.20259-1 T</t>
  </si>
  <si>
    <t>LIB.20259-1 T</t>
  </si>
  <si>
    <t>Pago | LIB.20337-1 T</t>
  </si>
  <si>
    <t>LIB.20337-1 T</t>
  </si>
  <si>
    <t>Pago | LIB.20255-1 T</t>
  </si>
  <si>
    <t>LIB.20255-1 T</t>
  </si>
  <si>
    <t>Pago | LIB.20328-1 T</t>
  </si>
  <si>
    <t>LIB.20328-1 T</t>
  </si>
  <si>
    <t>Pago | LIB.20333-1 T</t>
  </si>
  <si>
    <t>LIB.20333-1 T</t>
  </si>
  <si>
    <t>Pago | LIB.20245-1 T</t>
  </si>
  <si>
    <t>LIB.20245-1 T</t>
  </si>
  <si>
    <t>Pago | LIB.20345-1 T</t>
  </si>
  <si>
    <t>LIB.20345-1 T</t>
  </si>
  <si>
    <t>Pago | LIB.20334-1 T</t>
  </si>
  <si>
    <t>LIB.20334-1 T</t>
  </si>
  <si>
    <t>Pago | LIB. NO. 20257-1 T</t>
  </si>
  <si>
    <t>LIB. NO. 20257-1 T</t>
  </si>
  <si>
    <t>Transferencias a otras instituciones | LIB.20268-1 T</t>
  </si>
  <si>
    <t>LIB.20268-1 T</t>
  </si>
  <si>
    <t>Pago | LIB.20292-1 T</t>
  </si>
  <si>
    <t>LIB.20292-1 T</t>
  </si>
  <si>
    <t>Nómina | LIB.19720-1</t>
  </si>
  <si>
    <t>LIB.19720-1</t>
  </si>
  <si>
    <t>TRANSFERENCIA ENTRE CUENTAS | DOC.40651</t>
  </si>
  <si>
    <t>DOC.40651</t>
  </si>
  <si>
    <t>Pago | LIB.18742-1 B1500000077</t>
  </si>
  <si>
    <t>LIB.18742-1 B1500000077</t>
  </si>
  <si>
    <t>Pago | LIB.18887-1 B1500000326</t>
  </si>
  <si>
    <t>LIB.18887-1 B1500000326</t>
  </si>
  <si>
    <t>Pago | LIB.18896-1 B1500000295</t>
  </si>
  <si>
    <t>LIB.18896-1 B1500000295</t>
  </si>
  <si>
    <t>Pago | LIB.18924-1 B1500000373</t>
  </si>
  <si>
    <t>LIB.18924-1 B1500000373</t>
  </si>
  <si>
    <t>Pago | LIB.18928-1 B1500000195</t>
  </si>
  <si>
    <t>LIB.18928-1 B1500000195</t>
  </si>
  <si>
    <t>Pago | LIB.18935-1 B1500000107</t>
  </si>
  <si>
    <t>LIB.18935-1 B1500000107</t>
  </si>
  <si>
    <t>Pago | LIB.18782-1 B1500000224</t>
  </si>
  <si>
    <t>LIB.18782-1 B1500000224</t>
  </si>
  <si>
    <t>Pago | LIB.18795-1 B1500001423</t>
  </si>
  <si>
    <t>LIB.18795-1 B1500001423</t>
  </si>
  <si>
    <t>Pago | LIB.18801-1 B1500000141</t>
  </si>
  <si>
    <t>LIB.18801-1 B1500000141</t>
  </si>
  <si>
    <t>Pago | LIB.18803-1 B1500000231</t>
  </si>
  <si>
    <t>LIB.18803-1 B1500000231</t>
  </si>
  <si>
    <t>Pago | LIB.18811-1 B1500001420</t>
  </si>
  <si>
    <t>LIB.18811-1 B1500001420</t>
  </si>
  <si>
    <t>Pago | LIB.18814-1 B1500000547</t>
  </si>
  <si>
    <t>LIB.18814-1 B1500000547</t>
  </si>
  <si>
    <t>Pago | LIB.18856-1 B1500000101</t>
  </si>
  <si>
    <t>LIB.18856-1 B1500000101</t>
  </si>
  <si>
    <t>Pago | LIB.18862-1 B1500000264</t>
  </si>
  <si>
    <t>LIB.18862-1 B1500000264</t>
  </si>
  <si>
    <t>Pago | LIB.18865-1 B1500000051</t>
  </si>
  <si>
    <t>LIB.18865-1 B1500000051</t>
  </si>
  <si>
    <t>Pago | LIB.18871-1 B1500000213</t>
  </si>
  <si>
    <t>LIB.18871-1 B1500000213</t>
  </si>
  <si>
    <t>Pago | LIB.18873-1 B1500000654</t>
  </si>
  <si>
    <t>LIB.18873-1 B1500000654</t>
  </si>
  <si>
    <t>Pago | LIB.18876-1 B1500000018</t>
  </si>
  <si>
    <t>LIB.18876-1 B1500000018</t>
  </si>
  <si>
    <t>Pago | LIB.18878-1 B1500000545</t>
  </si>
  <si>
    <t>LIB.18878-1 B1500000545</t>
  </si>
  <si>
    <t>Pago | LIB.18971-1 B1500000334</t>
  </si>
  <si>
    <t>LIB.18971-1 B1500000334</t>
  </si>
  <si>
    <t>Pago | LIB.20421-1 T</t>
  </si>
  <si>
    <t>LIB.20421-1 T</t>
  </si>
  <si>
    <t>Pago | LIB. NO. 20478-1 T</t>
  </si>
  <si>
    <t>LIB. NO. 20478-1 T</t>
  </si>
  <si>
    <t>Pago | LIB. NO. 20458-1 T</t>
  </si>
  <si>
    <t>LIB. NO. 20458-1 T</t>
  </si>
  <si>
    <t>Pago | LIB.20366-1 T</t>
  </si>
  <si>
    <t>LIB.20366-1 T</t>
  </si>
  <si>
    <t>Pago | LIB. NO. 20419-1 T</t>
  </si>
  <si>
    <t>LIB. NO. 20419-1 T</t>
  </si>
  <si>
    <t>Pago | LIB.20369-1 T</t>
  </si>
  <si>
    <t>LIB.20369-1 T</t>
  </si>
  <si>
    <t xml:space="preserve">Pago | LIB. NO. 15385-1        </t>
  </si>
  <si>
    <t xml:space="preserve">LIB. NO. 15385-1        </t>
  </si>
  <si>
    <t>Pago | LIB. NO. 20428-1 T</t>
  </si>
  <si>
    <t>LIB. NO. 20428-1 T</t>
  </si>
  <si>
    <t>Pago | LIB.20455-1 T</t>
  </si>
  <si>
    <t>LIB.20455-1 T</t>
  </si>
  <si>
    <t>Pago | LIB. NO. 20372-1 T</t>
  </si>
  <si>
    <t>LIB. NO. 20372-1 T</t>
  </si>
  <si>
    <t>Pago | LIB. NO. 20441-1 T</t>
  </si>
  <si>
    <t>LIB. NO. 20441-1 T</t>
  </si>
  <si>
    <t>Pago | LIB.20407-1 T</t>
  </si>
  <si>
    <t>LIB.20407-1 T</t>
  </si>
  <si>
    <t>Pago | LIB.20370-1 T</t>
  </si>
  <si>
    <t>LIB.20370-1 T</t>
  </si>
  <si>
    <t>Pago | LIB. NO. 18818-1 T</t>
  </si>
  <si>
    <t>LIB. NO. 18818-1 T</t>
  </si>
  <si>
    <t>Pago | LIB.20413-1 T</t>
  </si>
  <si>
    <t>LIB.20413-1 T</t>
  </si>
  <si>
    <t>Pago | LIB.20430-1 T</t>
  </si>
  <si>
    <t>LIB.20430-1 T</t>
  </si>
  <si>
    <t>Pago | LIB. NO. 20359-1 T</t>
  </si>
  <si>
    <t>LIB. NO. 20359-1 T</t>
  </si>
  <si>
    <t>Pago | LB.20437-1 T</t>
  </si>
  <si>
    <t>LB.20437-1 T</t>
  </si>
  <si>
    <t>Pago | LIB.20364-1 T</t>
  </si>
  <si>
    <t>LIB.20364-1 T</t>
  </si>
  <si>
    <t>Transferencias a otras instituciones | LIB.20420-1 T</t>
  </si>
  <si>
    <t>LIB.20420-1 T</t>
  </si>
  <si>
    <t>Transferencias a otras instituciones | LIB.20448-1 T</t>
  </si>
  <si>
    <t>LIB.20448-1 T</t>
  </si>
  <si>
    <t>Transferencias a otras instituciones | LIB.20453-1 T</t>
  </si>
  <si>
    <t>LIB.20453-1 T</t>
  </si>
  <si>
    <t>Transferencias a otras instituciones | LIB.20424-1 T</t>
  </si>
  <si>
    <t>LIB.20424-1 T</t>
  </si>
  <si>
    <t>Transferencias a otras instituciones | LIB.20431-1 T</t>
  </si>
  <si>
    <t>LIB.20431-1 T</t>
  </si>
  <si>
    <t>Transferencias a otras instituciones | LIB.20451-1 T</t>
  </si>
  <si>
    <t>LIB.20451-1 T</t>
  </si>
  <si>
    <t>Pago | LIB.20411-1 T</t>
  </si>
  <si>
    <t>LIB.20411-1 T</t>
  </si>
  <si>
    <t>Pago | LIB.18933-1 B1500000106</t>
  </si>
  <si>
    <t>LIB.18933-1 B1500000106</t>
  </si>
  <si>
    <t>Pago | LIB.20423-1 T</t>
  </si>
  <si>
    <t>LIB.20423-1 T</t>
  </si>
  <si>
    <t>TRANSFERENCIA ENTRE CUENTAS | DOC.40645</t>
  </si>
  <si>
    <t>DOC.40645</t>
  </si>
  <si>
    <t>TRANSFERENCIA ENTRE CUENTAS | DOC.40665</t>
  </si>
  <si>
    <t>DOC.40665</t>
  </si>
  <si>
    <t>TRANSFERENCIA ENTRE CUENTAS | DOC.40672</t>
  </si>
  <si>
    <t>DOC.40672</t>
  </si>
  <si>
    <t>TRANSFERENCIA ENTRE CUENTAS | DOC.40675</t>
  </si>
  <si>
    <t>DOC.40675</t>
  </si>
  <si>
    <t>Nómina | LIB.19887-1</t>
  </si>
  <si>
    <t>LIB.19887-1</t>
  </si>
  <si>
    <t>Pago | LIB.18498-1 B1500000260</t>
  </si>
  <si>
    <t>LIB.18498-1 B1500000260</t>
  </si>
  <si>
    <t>Pago | LIB.18750-1 B1500007049</t>
  </si>
  <si>
    <t>LIB.18750-1 B1500007049</t>
  </si>
  <si>
    <t>Pago | LIB.18755-1 B1500000163</t>
  </si>
  <si>
    <t>LIB.18755-1 B1500000163</t>
  </si>
  <si>
    <t>Pago | LIB.19073 B1500000167</t>
  </si>
  <si>
    <t>LIB.19073 B1500000167</t>
  </si>
  <si>
    <t>Pago | LIB.19049-1 B1500001102</t>
  </si>
  <si>
    <t>LIB.19049-1 B1500001102</t>
  </si>
  <si>
    <t>Pago | LIB.19026-1 B1500000019</t>
  </si>
  <si>
    <t>LIB.19026-1 B1500000019</t>
  </si>
  <si>
    <t>Pago | LIB.18975-1 B1500001421</t>
  </si>
  <si>
    <t>LIB.18975-1 B1500001421</t>
  </si>
  <si>
    <t>Pago | LIB.18960-1 B1500000479</t>
  </si>
  <si>
    <t>LIB.18960-1 B1500000479</t>
  </si>
  <si>
    <t>Pago | LIB.18752-1 B1500000009</t>
  </si>
  <si>
    <t>LIB.18752-1 B1500000009</t>
  </si>
  <si>
    <t>Pago | LIB.18868-1 B1500000361</t>
  </si>
  <si>
    <t>LIB.18868-1 B1500000361</t>
  </si>
  <si>
    <t>Pago | LIB.19051-1 B1500000040</t>
  </si>
  <si>
    <t>LIB.19051-1 B1500000040</t>
  </si>
  <si>
    <t>Pago | LIB.18964-1 B1500000066</t>
  </si>
  <si>
    <t>LIB.18964-1 B1500000066</t>
  </si>
  <si>
    <t>Nómina | LIB.20486-1</t>
  </si>
  <si>
    <t>LIB.20486-1</t>
  </si>
  <si>
    <t>Nómina | LIB.20484-1</t>
  </si>
  <si>
    <t>LIB.20484-1</t>
  </si>
  <si>
    <t>Pago | LIB.20536-1 T</t>
  </si>
  <si>
    <t>LIB.20536-1 T</t>
  </si>
  <si>
    <t>Pago | LIB. NO. 20570-1 T</t>
  </si>
  <si>
    <t>LIB. NO. 20570-1 T</t>
  </si>
  <si>
    <t>Pago | LIB.20491-1 T</t>
  </si>
  <si>
    <t>LIB.20491-1 T</t>
  </si>
  <si>
    <t>Pago | LIB.20491-1</t>
  </si>
  <si>
    <t>LIB.20491-1</t>
  </si>
  <si>
    <t>Pago | LIB.20495-1 T</t>
  </si>
  <si>
    <t>LIB.20495-1 T</t>
  </si>
  <si>
    <t>Pago | LIB.20564-1 T</t>
  </si>
  <si>
    <t>LIB.20564-1 T</t>
  </si>
  <si>
    <t>Pago | LIB. NO. 20532-1 T</t>
  </si>
  <si>
    <t>LIB. NO. 20532-1 T</t>
  </si>
  <si>
    <t>Pago | LIB.20562-1 T</t>
  </si>
  <si>
    <t>LIB.20562-1 T</t>
  </si>
  <si>
    <t>Pago | LIB.20500-1 T</t>
  </si>
  <si>
    <t>LIB.20500-1 T</t>
  </si>
  <si>
    <t>Pago | LIB.20504-1 T</t>
  </si>
  <si>
    <t>LIB.20504-1 T</t>
  </si>
  <si>
    <t>Pago | LIB.20506-1 T</t>
  </si>
  <si>
    <t>LIB.20506-1 T</t>
  </si>
  <si>
    <t>Pago | LIB.20548-1 T</t>
  </si>
  <si>
    <t>LIB.20548-1 T</t>
  </si>
  <si>
    <t>Pago | LB.20503-1 T</t>
  </si>
  <si>
    <t>LB.20503-1 T</t>
  </si>
  <si>
    <t>Pago | LIB. NO. 20534-1 T</t>
  </si>
  <si>
    <t>LIB. NO. 20534-1 T</t>
  </si>
  <si>
    <t>Pago | LIB.20523-1 T</t>
  </si>
  <si>
    <t>LIB.20523-1 T</t>
  </si>
  <si>
    <t>Pago | LIB.20539-1 T</t>
  </si>
  <si>
    <t>LIB.20539-1 T</t>
  </si>
  <si>
    <t>Pago | LIB.20596-1 T</t>
  </si>
  <si>
    <t>LIB.20596-1 T</t>
  </si>
  <si>
    <t>Pago | LIB.20524-1 T</t>
  </si>
  <si>
    <t>LIB.20524-1 T</t>
  </si>
  <si>
    <t xml:space="preserve">Transferencias a otras instituciones | LIB.18995-1 </t>
  </si>
  <si>
    <t xml:space="preserve">LIB.18995-1 </t>
  </si>
  <si>
    <t>TRANSFERENCIA ENTRE CUENTAS | DOC.40705</t>
  </si>
  <si>
    <t>DOC.40705</t>
  </si>
  <si>
    <t xml:space="preserve">Transferencias a otras instituciones | LIB.19172-1 </t>
  </si>
  <si>
    <t xml:space="preserve">LIB.19172-1 </t>
  </si>
  <si>
    <t>Nómina | LIB.20029-1</t>
  </si>
  <si>
    <t>LIB.20029-1</t>
  </si>
  <si>
    <t>Nómina | LIB.20339-1</t>
  </si>
  <si>
    <t>LIB.20339-1</t>
  </si>
  <si>
    <t>Nómina | LIB.20323-1</t>
  </si>
  <si>
    <t>LIB.20323-1</t>
  </si>
  <si>
    <t>Nómina | LIB.20314-1</t>
  </si>
  <si>
    <t>LIB.20314-1</t>
  </si>
  <si>
    <t>Pago | LIB.16808-1 B1500186352</t>
  </si>
  <si>
    <t>LIB.16808-1 B1500186352</t>
  </si>
  <si>
    <t>Pago | LIB.18640-1 B1500000123</t>
  </si>
  <si>
    <t>LIB.18640-1 B1500000123</t>
  </si>
  <si>
    <t>Pago | LIB.18632-1 B1500000240/241/242</t>
  </si>
  <si>
    <t>LIB.18632-1 B1500000240/241/242</t>
  </si>
  <si>
    <t>Pago | LIB.18891-1 B1500000329</t>
  </si>
  <si>
    <t>LIB.18891-1 B1500000329</t>
  </si>
  <si>
    <t>Pago | LIB.19055-1 B1500000315</t>
  </si>
  <si>
    <t>LIB.19055-1 B1500000315</t>
  </si>
  <si>
    <t>Pago | LIB.19178-1 B1500000036</t>
  </si>
  <si>
    <t>LIB.19178-1 B1500000036</t>
  </si>
  <si>
    <t>Pago | LIB.19086-1 B1500000573</t>
  </si>
  <si>
    <t>LIB.19086-1 B1500000573</t>
  </si>
  <si>
    <t>Pago | LIB.19088-1 B1500000245</t>
  </si>
  <si>
    <t>LIB.19088-1 B1500000245</t>
  </si>
  <si>
    <t>Pago | LIB.19090-1 B1500001646</t>
  </si>
  <si>
    <t>LIB.19090-1 B1500001646</t>
  </si>
  <si>
    <t>Pago | LIB.19092-1B1500000396/397/398/399</t>
  </si>
  <si>
    <t>LIB.19092-1B1500000396/397/398/399</t>
  </si>
  <si>
    <t>Nómina | LIB.20321-1</t>
  </si>
  <si>
    <t>LIB.20321-1</t>
  </si>
  <si>
    <t>Nómina | LIB.20409-1</t>
  </si>
  <si>
    <t>LIB.20409-1</t>
  </si>
  <si>
    <t>Pago | LIB.20667-1 T</t>
  </si>
  <si>
    <t>LIB.20667-1 T</t>
  </si>
  <si>
    <t>Pago | LIB.20630-1 T</t>
  </si>
  <si>
    <t>LIB.20630-1 T</t>
  </si>
  <si>
    <t>Pago | LIB.20655-1 T</t>
  </si>
  <si>
    <t>LIB.20655-1 T</t>
  </si>
  <si>
    <t>Pago | LIB.20614-1 T</t>
  </si>
  <si>
    <t>LIB.20614-1 T</t>
  </si>
  <si>
    <t>Pago | LIB. NO. 20118-1 T</t>
  </si>
  <si>
    <t>LIB. NO. 20118-1 T</t>
  </si>
  <si>
    <t>Pago | LIB.20660-1 T</t>
  </si>
  <si>
    <t>LIB.20660-1 T</t>
  </si>
  <si>
    <t>Pago | LIB.20663-1 T</t>
  </si>
  <si>
    <t>LIB.20663-1 T</t>
  </si>
  <si>
    <t>Pago | LIB. NO. 20673-1 T</t>
  </si>
  <si>
    <t>LIB. NO. 20673-1 T</t>
  </si>
  <si>
    <t>Pago | LIB. NO. 20606-1 T</t>
  </si>
  <si>
    <t>LIB. NO. 20606-1 T</t>
  </si>
  <si>
    <t>Transferencias a otras instituciones | LIB.20604-1 T</t>
  </si>
  <si>
    <t>LIB.20604-1 T</t>
  </si>
  <si>
    <t>Transferencias a otras instituciones | LIB.20693-1 T</t>
  </si>
  <si>
    <t>LIB.20693-1 T</t>
  </si>
  <si>
    <t>Pago | LIB.18616-1 B1500000208</t>
  </si>
  <si>
    <t>LIB.18616-1 B1500000208</t>
  </si>
  <si>
    <t>Pago | LIB.19249-1 B1500000017</t>
  </si>
  <si>
    <t>LIB.19249-1 B1500000017</t>
  </si>
  <si>
    <t>Pago | LIB.19288-1 B1500002688</t>
  </si>
  <si>
    <t>LIB.19288-1 B1500002688</t>
  </si>
  <si>
    <t>Pago | LIB.19275-1 B1500002686</t>
  </si>
  <si>
    <t>LIB.19275-1 B1500002686</t>
  </si>
  <si>
    <t>Pago | LIB.19277-1 B1500000566</t>
  </si>
  <si>
    <t>LIB.19277-1 B1500000566</t>
  </si>
  <si>
    <t>Pago | LIB.19283-1 B1500002690</t>
  </si>
  <si>
    <t>LIB.19283-1 B1500002690</t>
  </si>
  <si>
    <t>Pago | LIB.19286-1 B1500002689</t>
  </si>
  <si>
    <t>LIB.19286-1 B1500002689</t>
  </si>
  <si>
    <t>Pago | LIB.19273-1 B1500000745</t>
  </si>
  <si>
    <t>LIB.19273-1 B1500000745</t>
  </si>
  <si>
    <t>TRANSFERENCIA ENTRE CUENTAS | DOC.40751</t>
  </si>
  <si>
    <t>DOC.40751</t>
  </si>
  <si>
    <t>Pago | LIB.20761-1 T</t>
  </si>
  <si>
    <t>LIB.20761-1 T</t>
  </si>
  <si>
    <t>Pago | LIB.20763-1 T</t>
  </si>
  <si>
    <t>LIB.20763-1 T</t>
  </si>
  <si>
    <t>Pago | LIB.20754-1 T</t>
  </si>
  <si>
    <t>LIB.20754-1 T</t>
  </si>
  <si>
    <t>Pago | LIB.20757-1 T</t>
  </si>
  <si>
    <t>LIB.20757-1 T</t>
  </si>
  <si>
    <t>Pago | LIB. NO. 19210-1 T</t>
  </si>
  <si>
    <t>LIB. NO. 19210-1 T</t>
  </si>
  <si>
    <t>Pago | LIB.20706-1 T</t>
  </si>
  <si>
    <t>LIB.20706-1 T</t>
  </si>
  <si>
    <t>TRANSFERENCIA ENTRE CUENTAS | DOC.40763</t>
  </si>
  <si>
    <t>DOC.40763</t>
  </si>
  <si>
    <t>TRANSFERENCIA ENTRE CUENTAS | DOC.40774</t>
  </si>
  <si>
    <t>DOC.40774</t>
  </si>
  <si>
    <t>Nómina | LIB.20211-1</t>
  </si>
  <si>
    <t>LIB.20211-1</t>
  </si>
  <si>
    <t>Pago | LIB.19337-1 B1500000005</t>
  </si>
  <si>
    <t>LIB.19337-1 B1500000005</t>
  </si>
  <si>
    <t>Pago | LIB.19367-1 B1500000058/60</t>
  </si>
  <si>
    <t>LIB.19367-1 B1500000058/60</t>
  </si>
  <si>
    <t>Pago | LIB.19409-1 B1500000196</t>
  </si>
  <si>
    <t>LIB.19409-1 B1500000196</t>
  </si>
  <si>
    <t>Pago | LIB.19384-1 B1500000379</t>
  </si>
  <si>
    <t>LIB.19384-1 B1500000379</t>
  </si>
  <si>
    <t>Pago | LIB.19397-1 B1500000217</t>
  </si>
  <si>
    <t>LIB.19397-1 B1500000217</t>
  </si>
  <si>
    <t>Pago | LIB.19401-1 B1500000192</t>
  </si>
  <si>
    <t>LIB.19401-1 B1500000192</t>
  </si>
  <si>
    <t>Pago | LIB.19405-1 B1500002022</t>
  </si>
  <si>
    <t>LIB.19405-1 B1500002022</t>
  </si>
  <si>
    <t>Pago | LIB.19380-1 B1500000014</t>
  </si>
  <si>
    <t>LIB.19380-1 B1500000014</t>
  </si>
  <si>
    <t>Pago | LIB. NO. 20819-1 T</t>
  </si>
  <si>
    <t>LIB. NO. 20819-1 T</t>
  </si>
  <si>
    <t>Pago | LIB.20812-1 T</t>
  </si>
  <si>
    <t>LIB.20812-1 T</t>
  </si>
  <si>
    <t>Pago | LIB.20779-1 T</t>
  </si>
  <si>
    <t>LIB.20779-1 T</t>
  </si>
  <si>
    <t>Pago | LIB. NO. 19389-1 T</t>
  </si>
  <si>
    <t>LIB. NO. 19389-1 T</t>
  </si>
  <si>
    <t>Pago | LIB. NO. 20836-1 T</t>
  </si>
  <si>
    <t>LIB. NO. 20836-1 T</t>
  </si>
  <si>
    <t>TRANSFERENCIA ENTRE CUENTAS | DOC.40818</t>
  </si>
  <si>
    <t>DOC.40818</t>
  </si>
  <si>
    <t>Pago | LIB.19292-1 B1500002687</t>
  </si>
  <si>
    <t>LIB.19292-1 B1500002687</t>
  </si>
  <si>
    <t>Pago | LIB.19393-1 B1500000925</t>
  </si>
  <si>
    <t>LIB.19393-1 B1500000925</t>
  </si>
  <si>
    <t>Pago | LIB.19431-1 B1500000041/42</t>
  </si>
  <si>
    <t>LIB.19431-1 B1500000041/42</t>
  </si>
  <si>
    <t>Pago | LIB.19435-1 B1500000188</t>
  </si>
  <si>
    <t>LIB.19435-1 B1500000188</t>
  </si>
  <si>
    <t>Pago | LIB.19447-1 B1500000263/264</t>
  </si>
  <si>
    <t>LIB.19447-1 B1500000263/264</t>
  </si>
  <si>
    <t>Pago | LIB.19460-1 B1500000183</t>
  </si>
  <si>
    <t>LIB.19460-1 B1500000183</t>
  </si>
  <si>
    <t>Pago | LIB.19467-1 B1500000447</t>
  </si>
  <si>
    <t>LIB.19467-1 B1500000447</t>
  </si>
  <si>
    <t>Pago | LIB.19479-1 B1500000268</t>
  </si>
  <si>
    <t>LIB.19479-1 B1500000268</t>
  </si>
  <si>
    <t>Pago | LIB.19519-1 B1500000026</t>
  </si>
  <si>
    <t>LIB.19519-1 B1500000026</t>
  </si>
  <si>
    <t>Pago | LIB.19536-1 B1500000021</t>
  </si>
  <si>
    <t>LIB.19536-1 B1500000021</t>
  </si>
  <si>
    <t>Pago | LIB.19542-1 B1500000023</t>
  </si>
  <si>
    <t>LIB.19542-1 B1500000023</t>
  </si>
  <si>
    <t>Pago | LIB.19552-1 B1500000442</t>
  </si>
  <si>
    <t>LIB.19552-1 B1500000442</t>
  </si>
  <si>
    <t>Pago | LIB.19564-1 B1500000016</t>
  </si>
  <si>
    <t>LIB.19564-1 B1500000016</t>
  </si>
  <si>
    <t>Pago | LIB.19585-1 B1500000019</t>
  </si>
  <si>
    <t>LIB.19585-1 B1500000019</t>
  </si>
  <si>
    <t>Transferencias a otras instituciones | LIB.20268-1</t>
  </si>
  <si>
    <t>LIB.20268-1</t>
  </si>
  <si>
    <t>Transferencias a otras instituciones | LIB.20080-1</t>
  </si>
  <si>
    <t>LIB.20080-1</t>
  </si>
  <si>
    <t>Pago | LIB. NO. 19427-1 T</t>
  </si>
  <si>
    <t>LIB. NO. 19427-1 T</t>
  </si>
  <si>
    <r>
      <t xml:space="preserve">Total Débitos: </t>
    </r>
    <r>
      <rPr>
        <b/>
        <sz val="10"/>
        <color indexed="8"/>
        <rFont val="Arial"/>
        <family val="2"/>
      </rPr>
      <t>3,308,121,452.80</t>
    </r>
  </si>
  <si>
    <r>
      <t xml:space="preserve">Total Créditos: </t>
    </r>
    <r>
      <rPr>
        <b/>
        <sz val="10"/>
        <color indexed="8"/>
        <rFont val="Arial"/>
        <family val="2"/>
      </rPr>
      <t>3,326,663,167.56</t>
    </r>
  </si>
  <si>
    <r>
      <t xml:space="preserve">Balance: </t>
    </r>
    <r>
      <rPr>
        <b/>
        <sz val="10"/>
        <color indexed="8"/>
        <rFont val="Arial"/>
        <family val="2"/>
      </rPr>
      <t>(18,541,714.76)</t>
    </r>
  </si>
  <si>
    <t>1-10-00-01-02</t>
  </si>
  <si>
    <t>Conciliación Bancaria al    31   de DICIEMBRE  del año 2022</t>
  </si>
  <si>
    <t>Nombre de Cta.:  Cuenta Colectora  2082 ( PAGADORA)</t>
  </si>
  <si>
    <t>2082001001</t>
  </si>
  <si>
    <t>No 10001012384894</t>
  </si>
  <si>
    <t>Libramientos Emitidos</t>
  </si>
  <si>
    <t xml:space="preserve">Libramientos en tránsito </t>
  </si>
  <si>
    <t xml:space="preserve">     Manuel García </t>
  </si>
  <si>
    <t xml:space="preserve">  Yasirys Germán</t>
  </si>
  <si>
    <t xml:space="preserve">    Enc. Ingresos</t>
  </si>
  <si>
    <t xml:space="preserve"> Directora Financiera</t>
  </si>
  <si>
    <t>1-10-00-01-03</t>
  </si>
  <si>
    <t>Conciliación Bancaria al    31   de Diciembre del año 2022</t>
  </si>
  <si>
    <t xml:space="preserve"> </t>
  </si>
  <si>
    <t xml:space="preserve">Nombre de Cta.:  Cuenta Colectora  Mas Gas </t>
  </si>
  <si>
    <t>No 2117001000</t>
  </si>
  <si>
    <t>Licda. Verónica L.González P.</t>
  </si>
  <si>
    <t xml:space="preserve">                                 Yasirys Germán</t>
  </si>
  <si>
    <t xml:space="preserve">                                Directora Financiera</t>
  </si>
  <si>
    <t xml:space="preserve"> Yasirys Germán</t>
  </si>
  <si>
    <t>1-10-00-01-04</t>
  </si>
  <si>
    <t>Conciliación Bancaria al    31   de  Diciembre  del año 2022</t>
  </si>
  <si>
    <t>Nombre de Cta.:  Fortalecimiento de la Calidad para el Desarrollo de las MIPYMES</t>
  </si>
  <si>
    <t>No 100013140001748</t>
  </si>
  <si>
    <t>Transferencia entre cuenta (ver anexo)</t>
  </si>
  <si>
    <t>Transferencia al Exterior</t>
  </si>
  <si>
    <t>Licda. Verónica González P.</t>
  </si>
  <si>
    <t>Yasirys Germán</t>
  </si>
  <si>
    <t xml:space="preserve">       Directora Financiera</t>
  </si>
  <si>
    <r>
      <t xml:space="preserve">Libro Mayor Auxiliar de </t>
    </r>
    <r>
      <rPr>
        <sz val="10"/>
        <color indexed="8"/>
        <rFont val="Arial"/>
        <family val="2"/>
      </rPr>
      <t>Banco de Reservas      (RD$)         Cuenta No.9600246657 Procesos de producción Más Limpia  (1-10-00-01-15)</t>
    </r>
  </si>
  <si>
    <t>COMISION BANCARIA Y OTROS | CARGOS Y COMISIONES BANCARIAS DE NOVIEMBRE DEL 2022</t>
  </si>
  <si>
    <t>CARGOS Y COMISIONES BANCARIAS DE NOVIEMBRE DEL 2022</t>
  </si>
  <si>
    <r>
      <t xml:space="preserve">Total Débitos: </t>
    </r>
    <r>
      <rPr>
        <b/>
        <sz val="10"/>
        <color indexed="8"/>
        <rFont val="Arial"/>
        <family val="2"/>
      </rPr>
      <t>7,818,362.11</t>
    </r>
  </si>
  <si>
    <r>
      <t xml:space="preserve">Total Créditos: </t>
    </r>
    <r>
      <rPr>
        <b/>
        <sz val="10"/>
        <color indexed="8"/>
        <rFont val="Arial"/>
        <family val="2"/>
      </rPr>
      <t>5,148,504.68</t>
    </r>
  </si>
  <si>
    <r>
      <t xml:space="preserve">Balance: </t>
    </r>
    <r>
      <rPr>
        <b/>
        <sz val="10"/>
        <color indexed="8"/>
        <rFont val="Arial"/>
        <family val="2"/>
      </rPr>
      <t>2,669,857.43</t>
    </r>
  </si>
  <si>
    <t>1-10-00-01-15</t>
  </si>
  <si>
    <t>Conciliación Bancaria al   31  de Diciembre  del año 2022</t>
  </si>
  <si>
    <t>Nombre de Cta.:  Procesos de producción Más Limpia F-70</t>
  </si>
  <si>
    <t>No.</t>
  </si>
  <si>
    <t>Cheques Administrtivos y Transferencias Bancarias</t>
  </si>
  <si>
    <t>Transferencia a Terceros</t>
  </si>
  <si>
    <t>Cheques en transito</t>
  </si>
  <si>
    <t>Lic. Verónica González P.</t>
  </si>
  <si>
    <r>
      <t xml:space="preserve">Libro Mayor Auxiliar de </t>
    </r>
    <r>
      <rPr>
        <sz val="10"/>
        <color indexed="8"/>
        <rFont val="Arial"/>
        <family val="2"/>
      </rPr>
      <t>Banco de Reservas No. 3140001594 Emprendimiento Económico y Social (1-10-00-01-27)</t>
    </r>
  </si>
  <si>
    <t>Depósito | 45810140025</t>
  </si>
  <si>
    <t>45810140025</t>
  </si>
  <si>
    <t>COMISION BANCARIA Y OTROS | COMISION BANCARIA DICIEMBRE 2022</t>
  </si>
  <si>
    <t>COMISION BANCARIA DICIEMBRE 2022</t>
  </si>
  <si>
    <r>
      <t xml:space="preserve">Total Débitos: </t>
    </r>
    <r>
      <rPr>
        <b/>
        <sz val="10"/>
        <color indexed="8"/>
        <rFont val="Arial"/>
        <family val="2"/>
      </rPr>
      <t>8,468,268.99</t>
    </r>
  </si>
  <si>
    <r>
      <t xml:space="preserve">Total Créditos: </t>
    </r>
    <r>
      <rPr>
        <b/>
        <sz val="10"/>
        <color indexed="8"/>
        <rFont val="Arial"/>
        <family val="2"/>
      </rPr>
      <t>8,466,799.30</t>
    </r>
  </si>
  <si>
    <r>
      <t xml:space="preserve">Balance: </t>
    </r>
    <r>
      <rPr>
        <b/>
        <sz val="10"/>
        <color indexed="8"/>
        <rFont val="Arial"/>
        <family val="2"/>
      </rPr>
      <t>1,469.69</t>
    </r>
  </si>
  <si>
    <t>1-10-00-01-27</t>
  </si>
  <si>
    <t>Nombre de Cta.:  Emprendimiento Económico y Social F-70</t>
  </si>
  <si>
    <t>No. 3140001594</t>
  </si>
  <si>
    <t>Cheque Administrativo</t>
  </si>
  <si>
    <t>Lic.Verónica  L. González G.</t>
  </si>
  <si>
    <t xml:space="preserve">Transferencias entre Cuentas </t>
  </si>
  <si>
    <r>
      <t xml:space="preserve">Libro Mayor Auxiliar de </t>
    </r>
    <r>
      <rPr>
        <sz val="10"/>
        <color indexed="8"/>
        <rFont val="Arial"/>
        <family val="2"/>
      </rPr>
      <t>BR 20822001000 -DISPONIBILIDAD (RECURSO DE CAPTACION DIRECTA DEL MIC)  (1-10-00-01-18)</t>
    </r>
  </si>
  <si>
    <t>Cobro | 287726928</t>
  </si>
  <si>
    <t>287726928</t>
  </si>
  <si>
    <t>Cobro | 287804771</t>
  </si>
  <si>
    <t>287804771</t>
  </si>
  <si>
    <t>Cobro | 287851353</t>
  </si>
  <si>
    <t>287851353</t>
  </si>
  <si>
    <t>Cobro | 452400546123</t>
  </si>
  <si>
    <t>452400546123</t>
  </si>
  <si>
    <t>Cobro | 452400546121</t>
  </si>
  <si>
    <t>452400546121</t>
  </si>
  <si>
    <t>Cobro | 288619153</t>
  </si>
  <si>
    <t>288619153</t>
  </si>
  <si>
    <t>Cobro | 928866804</t>
  </si>
  <si>
    <t>928866804</t>
  </si>
  <si>
    <t>Cobro | 452400549857</t>
  </si>
  <si>
    <t>452400549857</t>
  </si>
  <si>
    <t>Cobro | 452400549859</t>
  </si>
  <si>
    <t>452400549859</t>
  </si>
  <si>
    <t>Depósito | 20694072</t>
  </si>
  <si>
    <t>20694072</t>
  </si>
  <si>
    <t>Cobro | 928858029</t>
  </si>
  <si>
    <t>928858029</t>
  </si>
  <si>
    <t>Depósito | 0167080284</t>
  </si>
  <si>
    <t>0167080284</t>
  </si>
  <si>
    <t>Depósito | 0167080287</t>
  </si>
  <si>
    <t>0167080287</t>
  </si>
  <si>
    <t>Cobro | 289430089</t>
  </si>
  <si>
    <t>289430089</t>
  </si>
  <si>
    <t>Cobro | 452400363719</t>
  </si>
  <si>
    <t>452400363719</t>
  </si>
  <si>
    <t>Depósito | DEP. 0240200359</t>
  </si>
  <si>
    <t>DEP. 0240200359</t>
  </si>
  <si>
    <t>Cobro | 290300069</t>
  </si>
  <si>
    <t>290300069</t>
  </si>
  <si>
    <t>Cobro | 290310013</t>
  </si>
  <si>
    <t>290310013</t>
  </si>
  <si>
    <t>Depósito | 0165100235</t>
  </si>
  <si>
    <t>0165100235</t>
  </si>
  <si>
    <t>Cobro | 003520020172 DV-VEX</t>
  </si>
  <si>
    <t>003520020172 DV-VEX</t>
  </si>
  <si>
    <t>Cobro | 290372457 DV-VEX</t>
  </si>
  <si>
    <t>290372457 DV-VEX</t>
  </si>
  <si>
    <t>Cobro | 452400548111</t>
  </si>
  <si>
    <t>452400548111</t>
  </si>
  <si>
    <t>Cobro | 452400548109</t>
  </si>
  <si>
    <t>452400548109</t>
  </si>
  <si>
    <t>Depósito | 0165100451</t>
  </si>
  <si>
    <t>0165100451</t>
  </si>
  <si>
    <t>Cobro | 452400546017</t>
  </si>
  <si>
    <t>452400546017</t>
  </si>
  <si>
    <t>Cobro | 1378154.39</t>
  </si>
  <si>
    <t>1378154.39</t>
  </si>
  <si>
    <t>Cobro | 290496180</t>
  </si>
  <si>
    <t>290496180</t>
  </si>
  <si>
    <t>Depósito | 0165050071</t>
  </si>
  <si>
    <t>0165050071</t>
  </si>
  <si>
    <t>Cobro | 291156633</t>
  </si>
  <si>
    <t>291156633</t>
  </si>
  <si>
    <t>Cobro | 452400365119</t>
  </si>
  <si>
    <t>452400365119</t>
  </si>
  <si>
    <t>Cobro | 452400366838</t>
  </si>
  <si>
    <t>452400366838</t>
  </si>
  <si>
    <t>Cobro | 452400540338</t>
  </si>
  <si>
    <t>452400540338</t>
  </si>
  <si>
    <t>Cobro | 452400540340</t>
  </si>
  <si>
    <t>452400540340</t>
  </si>
  <si>
    <r>
      <t xml:space="preserve">Total Débitos: </t>
    </r>
    <r>
      <rPr>
        <b/>
        <sz val="10"/>
        <color indexed="8"/>
        <rFont val="Arial"/>
        <family val="2"/>
      </rPr>
      <t>4,272,082,225.11</t>
    </r>
  </si>
  <si>
    <r>
      <t xml:space="preserve">Total Créditos: </t>
    </r>
    <r>
      <rPr>
        <b/>
        <sz val="10"/>
        <color indexed="8"/>
        <rFont val="Arial"/>
        <family val="2"/>
      </rPr>
      <t>3,302,739,943.20</t>
    </r>
  </si>
  <si>
    <r>
      <t xml:space="preserve">Balance: </t>
    </r>
    <r>
      <rPr>
        <b/>
        <sz val="10"/>
        <color indexed="8"/>
        <rFont val="Arial"/>
        <family val="2"/>
      </rPr>
      <t>969,342,281.91</t>
    </r>
  </si>
  <si>
    <t>1-10-00-01-18</t>
  </si>
  <si>
    <t>Nombre de Cta.:  Cuenta Colectora 2082 Disponibilidad</t>
  </si>
  <si>
    <t>2082001000</t>
  </si>
  <si>
    <t>Reintegro credito</t>
  </si>
  <si>
    <t>Cheques</t>
  </si>
  <si>
    <t xml:space="preserve">    Manuel García </t>
  </si>
  <si>
    <r>
      <t xml:space="preserve">Libro Mayor Auxiliar de </t>
    </r>
    <r>
      <rPr>
        <sz val="10"/>
        <color indexed="8"/>
        <rFont val="Arial"/>
        <family val="2"/>
      </rPr>
      <t>FUENTE DEL TESORO NACIONAL FONDO 0100 (1-10-00-01-14)</t>
    </r>
  </si>
  <si>
    <t>Pago | LIB. 16865-1</t>
  </si>
  <si>
    <t>LIB. 16865-1</t>
  </si>
  <si>
    <t>Pago | LIB. 16871-1  B1500000186/ B1500000187</t>
  </si>
  <si>
    <t>LIB. 16871-1  B1500000186/ B1500000187</t>
  </si>
  <si>
    <t>Transferencias a otras instituciones | LIB. 16850-1 CECCOM</t>
  </si>
  <si>
    <t>LIB. 16850-1 CECCOM</t>
  </si>
  <si>
    <t xml:space="preserve">Pago | LIB. 16966-1  B1500000094 </t>
  </si>
  <si>
    <t xml:space="preserve">LIB. 16966-1  B1500000094 </t>
  </si>
  <si>
    <t>Pago | LIB. 16903-1   B1500000354 / B1500000355</t>
  </si>
  <si>
    <t>LIB. 16903-1   B1500000354 / B1500000355</t>
  </si>
  <si>
    <t>Pago | LIB. 16907-1  B1500000293 /  B1500000294</t>
  </si>
  <si>
    <t>LIB. 16907-1  B1500000293 /  B1500000294</t>
  </si>
  <si>
    <t xml:space="preserve">Pago | LIB. 16911-1  B1500000365 </t>
  </si>
  <si>
    <t xml:space="preserve">LIB. 16911-1  B1500000365 </t>
  </si>
  <si>
    <t xml:space="preserve">Pago | LIB. 16915-1  B1500000731 </t>
  </si>
  <si>
    <t xml:space="preserve">LIB. 16915-1  B1500000731 </t>
  </si>
  <si>
    <t>Pago | LIB. 16927-1  B1500023809</t>
  </si>
  <si>
    <t>LIB. 16927-1  B1500023809</t>
  </si>
  <si>
    <t>Pago | LIB. 16929-1  B1500000017</t>
  </si>
  <si>
    <t>LIB. 16929-1  B1500000017</t>
  </si>
  <si>
    <t>Transferencias a otras instituciones | LIB. 16942-1</t>
  </si>
  <si>
    <t>LIB. 16942-1</t>
  </si>
  <si>
    <t xml:space="preserve">Pago | LIB. 16961-1  B1500000608 </t>
  </si>
  <si>
    <t xml:space="preserve">LIB. 16961-1  B1500000608 </t>
  </si>
  <si>
    <t>Transferencias a otras instituciones | LIB. 16988-1</t>
  </si>
  <si>
    <t>LIB. 16988-1</t>
  </si>
  <si>
    <t>Pago | LIB. 17326-1</t>
  </si>
  <si>
    <t>LIB. 17326-1</t>
  </si>
  <si>
    <t xml:space="preserve">Nómina | </t>
  </si>
  <si>
    <t>Depósito | DOC. 40186</t>
  </si>
  <si>
    <t>DOC. 40186</t>
  </si>
  <si>
    <t>Depósito | DOC. 40202</t>
  </si>
  <si>
    <t>DOC. 40202</t>
  </si>
  <si>
    <t>Depósito | DOC. 40218</t>
  </si>
  <si>
    <t>DOC. 40218</t>
  </si>
  <si>
    <t>Depósito | DOC. 40221</t>
  </si>
  <si>
    <t>DOC. 40221</t>
  </si>
  <si>
    <t>Depósito | DOC. 40234</t>
  </si>
  <si>
    <t>DOC. 40234</t>
  </si>
  <si>
    <t>Transferencias a otras instituciones | LIB. 16557-1 CECCOM</t>
  </si>
  <si>
    <t>LIB. 16557-1 CECCOM</t>
  </si>
  <si>
    <t xml:space="preserve">Pago | LIB. 17301-1  B1500019384 </t>
  </si>
  <si>
    <t xml:space="preserve">LIB. 17301-1  B1500019384 </t>
  </si>
  <si>
    <t xml:space="preserve">Pago | LIB. 17703-1  B1500019385 </t>
  </si>
  <si>
    <t xml:space="preserve">LIB. 17703-1  B1500019385 </t>
  </si>
  <si>
    <t xml:space="preserve">Pago | LIB. 17805-1  B1500147899 </t>
  </si>
  <si>
    <t xml:space="preserve">LIB. 17805-1  B1500147899 </t>
  </si>
  <si>
    <t>Pago | LIB. 17787-1  B1500000261</t>
  </si>
  <si>
    <t>LIB. 17787-1  B1500000261</t>
  </si>
  <si>
    <t>Pago | LIB. 13437-1  B1500000175</t>
  </si>
  <si>
    <t>LIB. 13437-1  B1500000175</t>
  </si>
  <si>
    <t xml:space="preserve">Pago | LIB. 14895-1  B1500000120 </t>
  </si>
  <si>
    <t xml:space="preserve">LIB. 14895-1  B1500000120 </t>
  </si>
  <si>
    <t>Pago | LIB. 16442-1  B1500000167</t>
  </si>
  <si>
    <t>LIB. 16442-1  B1500000167</t>
  </si>
  <si>
    <t xml:space="preserve">Pago | LIB. 16618-1  B1500000123 </t>
  </si>
  <si>
    <t xml:space="preserve">LIB. 16618-1  B1500000123 </t>
  </si>
  <si>
    <t>Pago | LIB. 16802-1  B1500000621</t>
  </si>
  <si>
    <t>LIB. 16802-1  B1500000621</t>
  </si>
  <si>
    <t>Pago | LIB. 16800-1 B1500001745</t>
  </si>
  <si>
    <t>LIB. 16800-1 B1500001745</t>
  </si>
  <si>
    <t xml:space="preserve">Pago | LIB. 16931-1  B1500000226 </t>
  </si>
  <si>
    <t xml:space="preserve">LIB. 16931-1  B1500000226 </t>
  </si>
  <si>
    <t xml:space="preserve">Pago | LIB. 16959-1  B1500000445 </t>
  </si>
  <si>
    <t xml:space="preserve">LIB. 16959-1  B1500000445 </t>
  </si>
  <si>
    <t xml:space="preserve">Pago | LIB. 16950-1  B1500000158 </t>
  </si>
  <si>
    <t xml:space="preserve">LIB. 16950-1  B1500000158 </t>
  </si>
  <si>
    <t xml:space="preserve">Pago | LIB. 17030-1  B1500001655 </t>
  </si>
  <si>
    <t xml:space="preserve">LIB. 17030-1  B1500001655 </t>
  </si>
  <si>
    <t>Pago | LIB. 17028-1  B1500038302/ B1500038549</t>
  </si>
  <si>
    <t>LIB. 17028-1  B1500038302/ B1500038549</t>
  </si>
  <si>
    <t xml:space="preserve">Pago | LIB. 17003-1  B1500000544 </t>
  </si>
  <si>
    <t xml:space="preserve">LIB. 17003-1  B1500000544 </t>
  </si>
  <si>
    <t xml:space="preserve">Pago | LIB. 17182-1  B1500000390 </t>
  </si>
  <si>
    <t xml:space="preserve">LIB. 17182-1  B1500000390 </t>
  </si>
  <si>
    <t>Pago | LIB. 17061-1  B1500002584</t>
  </si>
  <si>
    <t>LIB. 17061-1  B1500002584</t>
  </si>
  <si>
    <t>Pago | LIB. 17065-1  B1500001054</t>
  </si>
  <si>
    <t>LIB. 17065-1  B1500001054</t>
  </si>
  <si>
    <t>Pago | LIB. 17078-1  B1500001370</t>
  </si>
  <si>
    <t>LIB. 17078-1  B1500001370</t>
  </si>
  <si>
    <t>Pago | LIB. 17115-1  B1500000262</t>
  </si>
  <si>
    <t>LIB. 17115-1  B1500000262</t>
  </si>
  <si>
    <t>Pago | LIB. 17146-1  B1500000261</t>
  </si>
  <si>
    <t>LIB. 17146-1  B1500000261</t>
  </si>
  <si>
    <t xml:space="preserve">Pago | LIB. 17174-1  B1500000651 </t>
  </si>
  <si>
    <t xml:space="preserve">LIB. 17174-1  B1500000651 </t>
  </si>
  <si>
    <t xml:space="preserve">Pago | LIB. 17178-1  B1500000256 </t>
  </si>
  <si>
    <t xml:space="preserve">LIB. 17178-1  B1500000256 </t>
  </si>
  <si>
    <t>Depósito | DOC. 40251</t>
  </si>
  <si>
    <t>DOC. 40251</t>
  </si>
  <si>
    <t>Depósito | DOC. 40257</t>
  </si>
  <si>
    <t>DOC. 40257</t>
  </si>
  <si>
    <t>Depósito | DOC. 40273</t>
  </si>
  <si>
    <t>DOC. 40273</t>
  </si>
  <si>
    <t>Nómina | LIB. 17260-1</t>
  </si>
  <si>
    <t>LIB. 17260-1</t>
  </si>
  <si>
    <t>Nómina | LIB. 17733-1</t>
  </si>
  <si>
    <t>LIB. 17733-1</t>
  </si>
  <si>
    <t>Nómina | LIB. 17894-1</t>
  </si>
  <si>
    <t>LIB. 17894-1</t>
  </si>
  <si>
    <t>Nómina | LIB. 17257-1</t>
  </si>
  <si>
    <t>LIB. 17257-1</t>
  </si>
  <si>
    <t>Nómina | LIB. 17264-1</t>
  </si>
  <si>
    <t>LIB. 17264-1</t>
  </si>
  <si>
    <t>Nómina | LIB. 17269-1</t>
  </si>
  <si>
    <t>LIB. 17269-1</t>
  </si>
  <si>
    <t>Nómina | LIB. 17271-1</t>
  </si>
  <si>
    <t>LIB. 17271-1</t>
  </si>
  <si>
    <t>Nómina | LIB. 17273-1</t>
  </si>
  <si>
    <t>LIB. 17273-1</t>
  </si>
  <si>
    <t>Nómina | LIB. 17283-1</t>
  </si>
  <si>
    <t>LIB. 17283-1</t>
  </si>
  <si>
    <t>Nómina | LIB. 17285-1</t>
  </si>
  <si>
    <t>LIB. 17285-1</t>
  </si>
  <si>
    <t>Nómina | LIB. 17324-1</t>
  </si>
  <si>
    <t>LIB. 17324-1</t>
  </si>
  <si>
    <t>Nómina | LIB. 17320-1</t>
  </si>
  <si>
    <t>LIB. 17320-1</t>
  </si>
  <si>
    <t>Nómina | LIB. 17305-1</t>
  </si>
  <si>
    <t>LIB. 17305-1</t>
  </si>
  <si>
    <t>Nómina | LIB. 17308-1</t>
  </si>
  <si>
    <t>LIB. 17308-1</t>
  </si>
  <si>
    <t>Nómina | LIB. 17312-1</t>
  </si>
  <si>
    <t>LIB. 17312-1</t>
  </si>
  <si>
    <t>Nómina | LIB. 17440-1</t>
  </si>
  <si>
    <t>LIB. 17440-1</t>
  </si>
  <si>
    <t>Nómina | LIB. 17699-1</t>
  </si>
  <si>
    <t>LIB. 17699-1</t>
  </si>
  <si>
    <t>Nómina | LIB. 17828-1</t>
  </si>
  <si>
    <t>LIB. 17828-1</t>
  </si>
  <si>
    <t xml:space="preserve">Pago | LIB. 14926-1  B1500000020 </t>
  </si>
  <si>
    <t xml:space="preserve">LIB. 14926-1  B1500000020 </t>
  </si>
  <si>
    <t>Pago | LIB. 14928-1  B1500000178</t>
  </si>
  <si>
    <t>LIB. 14928-1  B1500000178</t>
  </si>
  <si>
    <t>Pago | LIB. 15490-1   B1500000473/474.</t>
  </si>
  <si>
    <t>LIB. 15490-1   B1500000473/474.</t>
  </si>
  <si>
    <t>Pago | LIB. 16730-1  B1500002858</t>
  </si>
  <si>
    <t>LIB. 16730-1  B1500002858</t>
  </si>
  <si>
    <t>Pago | LIB. 16919-1  B1500000088</t>
  </si>
  <si>
    <t>LIB. 16919-1  B1500000088</t>
  </si>
  <si>
    <t>Pago | LIB. 17101-1  B1500000118/119/120.</t>
  </si>
  <si>
    <t>LIB. 17101-1  B1500000118/119/120.</t>
  </si>
  <si>
    <t>Pago | LIB. 17186-1  B1500000727 /731.</t>
  </si>
  <si>
    <t>LIB. 17186-1  B1500000727 /731.</t>
  </si>
  <si>
    <t>Pago | LIB. 17171-1  B1500000277/282</t>
  </si>
  <si>
    <t>LIB. 17171-1  B1500000277/282</t>
  </si>
  <si>
    <t>Pago | LIB. 17151-1  B1500000208</t>
  </si>
  <si>
    <t>LIB. 17151-1  B1500000208</t>
  </si>
  <si>
    <t>Pago | LIB. 17131-1  B1500000534/535/536.</t>
  </si>
  <si>
    <t>LIB. 17131-1  B1500000534/535/536.</t>
  </si>
  <si>
    <t>Pago | LIB. 17125-1 B1500000052/53/54.</t>
  </si>
  <si>
    <t>LIB. 17125-1 B1500000052/53/54.</t>
  </si>
  <si>
    <t>Pago | LIB. 17113-1  B1500000540/541/542.</t>
  </si>
  <si>
    <t>LIB. 17113-1  B1500000540/541/542.</t>
  </si>
  <si>
    <t>Pago | LIB. 17106-1  B1500000884</t>
  </si>
  <si>
    <t>LIB. 17106-1  B1500000884</t>
  </si>
  <si>
    <t xml:space="preserve">Pago | LIB. 17289-1  B1500000002 </t>
  </si>
  <si>
    <t xml:space="preserve">LIB. 17289-1  B1500000002 </t>
  </si>
  <si>
    <t>Pago | LIB. 17250-1  B1500000327/328/329.</t>
  </si>
  <si>
    <t>LIB. 17250-1  B1500000327/328/329.</t>
  </si>
  <si>
    <t>Pago | LIB. 17254-1  B1500000537/538/539.</t>
  </si>
  <si>
    <t>LIB. 17254-1  B1500000537/538/539.</t>
  </si>
  <si>
    <t>Depósito | DOC. 40298</t>
  </si>
  <si>
    <t>DOC. 40298</t>
  </si>
  <si>
    <t>Pago | LIB. 16703-1</t>
  </si>
  <si>
    <t>LIB. 16703-1</t>
  </si>
  <si>
    <t>Nómina | LIB. 18011-1</t>
  </si>
  <si>
    <t>LIB. 18011-1</t>
  </si>
  <si>
    <t>Nómina | LIB. 17989-1</t>
  </si>
  <si>
    <t>LIB. 17989-1</t>
  </si>
  <si>
    <t>Pago | LIB. 16001-1  B1500000338/351/368/412/425/455/457/463/474/485/498/514/524/628.</t>
  </si>
  <si>
    <t>LIB. 16001-1  B1500000338/351/368/412/425/455/457/463/474/485/498/514/524/628.</t>
  </si>
  <si>
    <t>Pago | LIB. 16564-1  B1500005638</t>
  </si>
  <si>
    <t>LIB. 16564-1  B1500005638</t>
  </si>
  <si>
    <t xml:space="preserve">Pago | LIB. 17287-1  B1500000056 </t>
  </si>
  <si>
    <t xml:space="preserve">LIB. 17287-1  B1500000056 </t>
  </si>
  <si>
    <t>Pago | LIB. 17310-1  B1500044908</t>
  </si>
  <si>
    <t>LIB. 17310-1  B1500044908</t>
  </si>
  <si>
    <t>Nómina | LIB. 18013-1</t>
  </si>
  <si>
    <t>LIB. 18013-1</t>
  </si>
  <si>
    <t>Nómina | LIB. 18000-1</t>
  </si>
  <si>
    <t>LIB. 18000-1</t>
  </si>
  <si>
    <t>Nómina | LIB. 17998-1</t>
  </si>
  <si>
    <t>LIB. 17998-1</t>
  </si>
  <si>
    <t>Nómina | LIB. 18084-1</t>
  </si>
  <si>
    <t>LIB. 18084-1</t>
  </si>
  <si>
    <t>Nómina | LIB. 18104-1</t>
  </si>
  <si>
    <t>LIB. 18104-1</t>
  </si>
  <si>
    <t>Nómina | LIB. 18090-1</t>
  </si>
  <si>
    <t>LIB. 18090-1</t>
  </si>
  <si>
    <t>Nómina | LIB. 18100-1</t>
  </si>
  <si>
    <t>LIB. 18100-1</t>
  </si>
  <si>
    <t>Nómina | LIB. 18088-1</t>
  </si>
  <si>
    <t>LIB. 18088-1</t>
  </si>
  <si>
    <t>Nómina | LIB. 18186-1</t>
  </si>
  <si>
    <t>LIB. 18186-1</t>
  </si>
  <si>
    <t>Nómina | LIB. 18169-1</t>
  </si>
  <si>
    <t>LIB. 18169-1</t>
  </si>
  <si>
    <t>Depósito | DOC. 40315 Y 40318</t>
  </si>
  <si>
    <t>DOC. 40315 Y 40318</t>
  </si>
  <si>
    <t>Depósito | DOC. 40334 Y 40337</t>
  </si>
  <si>
    <t>DOC. 40334 Y 40337</t>
  </si>
  <si>
    <t>Transferencias a otras instituciones | LIB. 17731-1</t>
  </si>
  <si>
    <t>LIB. 17731-1</t>
  </si>
  <si>
    <t xml:space="preserve">Pago | LIB. 16756-1  B1500000476 </t>
  </si>
  <si>
    <t xml:space="preserve">LIB. 16756-1  B1500000476 </t>
  </si>
  <si>
    <t xml:space="preserve">Pago | LIB. 16868-1  B1500000227/228. </t>
  </si>
  <si>
    <t xml:space="preserve">LIB. 16868-1  B1500000227/228. </t>
  </si>
  <si>
    <t>Pago | LIB. 17056-1  B1500000205</t>
  </si>
  <si>
    <t>LIB. 17056-1  B1500000205</t>
  </si>
  <si>
    <t>Pago | LIB. 17135-1  B1500000016</t>
  </si>
  <si>
    <t>LIB. 17135-1  B1500000016</t>
  </si>
  <si>
    <t>Pago | LIB. 17084-1  B1500000380</t>
  </si>
  <si>
    <t>LIB. 17084-1  B1500000380</t>
  </si>
  <si>
    <t>Pago | LIB. 17300-1</t>
  </si>
  <si>
    <t>LIB. 17300-1</t>
  </si>
  <si>
    <t>Pago | LIB. 17374-1  B1500000029</t>
  </si>
  <si>
    <t>LIB. 17374-1  B1500000029</t>
  </si>
  <si>
    <t>Pago | LIB. 17416-1   B1500001386/87/88/89/90.</t>
  </si>
  <si>
    <t>LIB. 17416-1   B1500001386/87/88/89/90.</t>
  </si>
  <si>
    <t>Pago | LIB. 17418-1  B1500000210</t>
  </si>
  <si>
    <t>LIB. 17418-1  B1500000210</t>
  </si>
  <si>
    <t>Pago | LIB. 17420-1  B1500000882/883</t>
  </si>
  <si>
    <t>LIB. 17420-1  B1500000882/883</t>
  </si>
  <si>
    <t>Pago | LIB. 17426-1  B1500000220/221.</t>
  </si>
  <si>
    <t>LIB. 17426-1  B1500000220/221.</t>
  </si>
  <si>
    <t>Pago | LIB. 17428-1  B1500000598/599.</t>
  </si>
  <si>
    <t>LIB. 17428-1  B1500000598/599.</t>
  </si>
  <si>
    <t>Pago | LIB.16437-1   B1500000172/173</t>
  </si>
  <si>
    <t>LIB.16437-1   B1500000172/173</t>
  </si>
  <si>
    <t>Pago | 17430-1</t>
  </si>
  <si>
    <t>17430-1</t>
  </si>
  <si>
    <t>Nómina | LIB. 18102-1</t>
  </si>
  <si>
    <t>LIB. 18102-1</t>
  </si>
  <si>
    <t>Nómina | LIB. 18153-1</t>
  </si>
  <si>
    <t>LIB. 18153-1</t>
  </si>
  <si>
    <t>Nómina | LIB. 18155-1</t>
  </si>
  <si>
    <t>LIB. 18155-1</t>
  </si>
  <si>
    <t>Nómina | LIB. 18157-1</t>
  </si>
  <si>
    <t>LIB. 18157-1</t>
  </si>
  <si>
    <t>Nómina | LIB. 18086-1</t>
  </si>
  <si>
    <t>LIB. 18086-1</t>
  </si>
  <si>
    <t>Transferencias a otras instituciones | LIB. 17516-1</t>
  </si>
  <si>
    <t>LIB. 17516-1</t>
  </si>
  <si>
    <t>Transferencias a otras instituciones | LIB. 18039-1</t>
  </si>
  <si>
    <t>LIB. 18039-1</t>
  </si>
  <si>
    <t>Depósito | DOC. 40357</t>
  </si>
  <si>
    <t>DOC. 40357</t>
  </si>
  <si>
    <t>Depósito | DOC. 40374</t>
  </si>
  <si>
    <t>DOC. 40374</t>
  </si>
  <si>
    <t>Pago | LIB. 17091-1   B1500001965/1970</t>
  </si>
  <si>
    <t>LIB. 17091-1   B1500001965/1970</t>
  </si>
  <si>
    <t>Pago | LIB. 17378-1  B1500000043/44</t>
  </si>
  <si>
    <t>LIB. 17378-1  B1500000043/44</t>
  </si>
  <si>
    <t>Pago | LIB. 17486-1   B1500001397/1398.</t>
  </si>
  <si>
    <t>LIB. 17486-1   B1500001397/1398.</t>
  </si>
  <si>
    <t>Pago | LIB. 17467-1  B1500000168</t>
  </si>
  <si>
    <t>LIB. 17467-1  B1500000168</t>
  </si>
  <si>
    <t>Pago | LIB. 17478-1  B1500000299/300.</t>
  </si>
  <si>
    <t>LIB. 17478-1  B1500000299/300.</t>
  </si>
  <si>
    <t>Nómina | LIB. 18112-1</t>
  </si>
  <si>
    <t>LIB. 18112-1</t>
  </si>
  <si>
    <t>Nómina | LIB. 18110-1</t>
  </si>
  <si>
    <t>LIB. 18110-1</t>
  </si>
  <si>
    <t>Nómina | LIB. 18108-1</t>
  </si>
  <si>
    <t>LIB. 18108-1</t>
  </si>
  <si>
    <t>Libramiento | LIB. 17337-1</t>
  </si>
  <si>
    <t>LIB. 17337-1</t>
  </si>
  <si>
    <t>Transferencias a otras instituciones | LIB. 17372-1</t>
  </si>
  <si>
    <t>LIB. 17372-1</t>
  </si>
  <si>
    <t>Transferencias a otras instituciones | LIB. 17527-1</t>
  </si>
  <si>
    <t>LIB. 17527-1</t>
  </si>
  <si>
    <t>Nómina | LIB. 18027-1</t>
  </si>
  <si>
    <t>LIB. 18027-1</t>
  </si>
  <si>
    <t>Transferencias a otras instituciones | LIB. 17728-1</t>
  </si>
  <si>
    <t>LIB. 17728-1</t>
  </si>
  <si>
    <t>Nómina | LIB. 18372-1</t>
  </si>
  <si>
    <t>LIB. 18372-1</t>
  </si>
  <si>
    <t>Depósito | DOC. 40384</t>
  </si>
  <si>
    <t>DOC. 40384</t>
  </si>
  <si>
    <t>Pago | LIB. 16242-1  B1500000040</t>
  </si>
  <si>
    <t>LIB. 16242-1  B1500000040</t>
  </si>
  <si>
    <t>Pago | LIB. 16696-1 B1500021630/22824/23154/23155/23156/23262.</t>
  </si>
  <si>
    <t>LIB. 16696-1 B1500021630/22824/23154/23155/23156/23262.</t>
  </si>
  <si>
    <t>Pago | LIB. 17157-1  B1500000177/178.</t>
  </si>
  <si>
    <t>LIB. 17157-1  B1500000177/178.</t>
  </si>
  <si>
    <t>Pago | LIB. 17438-1  B1500000267</t>
  </si>
  <si>
    <t>LIB. 17438-1  B1500000267</t>
  </si>
  <si>
    <t>Pago | LIB. 17616-1  B1500000480</t>
  </si>
  <si>
    <t>LIB. 17616-1  B1500000480</t>
  </si>
  <si>
    <t xml:space="preserve">Pago | LIB. 17613-1  B1500000166 </t>
  </si>
  <si>
    <t xml:space="preserve">LIB. 17613-1  B1500000166 </t>
  </si>
  <si>
    <t xml:space="preserve">Pago | LIB. 17611-1  B1500000229 </t>
  </si>
  <si>
    <t xml:space="preserve">LIB. 17611-1  B1500000229 </t>
  </si>
  <si>
    <t>Pago | LIB. 17608-1  B1500000216</t>
  </si>
  <si>
    <t>LIB. 17608-1  B1500000216</t>
  </si>
  <si>
    <t>Pago | LIB. 17605-1  B1500000258</t>
  </si>
  <si>
    <t>LIB. 17605-1  B1500000258</t>
  </si>
  <si>
    <t xml:space="preserve">Pago | LIB. 17586-1  B1500000236 </t>
  </si>
  <si>
    <t xml:space="preserve">LIB. 17586-1  B1500000236 </t>
  </si>
  <si>
    <t>Pago | LIB. 17582-1 B1500000094</t>
  </si>
  <si>
    <t>LIB. 17582-1 B1500000094</t>
  </si>
  <si>
    <t>Pago | LIB. 17580-1  B1500000349</t>
  </si>
  <si>
    <t>LIB. 17580-1  B1500000349</t>
  </si>
  <si>
    <t>Pago | LIB. 17577-1  B1500000472</t>
  </si>
  <si>
    <t>LIB. 17577-1  B1500000472</t>
  </si>
  <si>
    <t xml:space="preserve">Pago | LIB. 17569-1 B1500000175 </t>
  </si>
  <si>
    <t xml:space="preserve">LIB. 17569-1 B1500000175 </t>
  </si>
  <si>
    <t>Pago | LIB. 17567-1  B1500000131</t>
  </si>
  <si>
    <t>LIB. 17567-1  B1500000131</t>
  </si>
  <si>
    <t>Pago | LIB. 17564-1  B1500000039</t>
  </si>
  <si>
    <t>LIB. 17564-1  B1500000039</t>
  </si>
  <si>
    <t xml:space="preserve">Pago | LIB. 17559-1  B1500001399 </t>
  </si>
  <si>
    <t xml:space="preserve">LIB. 17559-1  B1500001399 </t>
  </si>
  <si>
    <t>Pago | LIB. 17554-1  B1500000161</t>
  </si>
  <si>
    <t>LIB. 17554-1  B1500000161</t>
  </si>
  <si>
    <t>Pago | LIB. 17549-1  B1500000120</t>
  </si>
  <si>
    <t>LIB. 17549-1  B1500000120</t>
  </si>
  <si>
    <t>Pago | LIB. 17546-1  B1500000739</t>
  </si>
  <si>
    <t>LIB. 17546-1  B1500000739</t>
  </si>
  <si>
    <t>Pago | LIB. 17540-1  B1500000367</t>
  </si>
  <si>
    <t>LIB. 17540-1  B1500000367</t>
  </si>
  <si>
    <t>Pago | LIB. 17537-1  B1500000138</t>
  </si>
  <si>
    <t>LIB. 17537-1  B1500000138</t>
  </si>
  <si>
    <t>Pago | LIB. 17536-1   B1500000745/750</t>
  </si>
  <si>
    <t>LIB. 17536-1   B1500000745/750</t>
  </si>
  <si>
    <t xml:space="preserve">Pago | LIB. 17532-1  B1500000493 </t>
  </si>
  <si>
    <t xml:space="preserve">LIB. 17532-1  B1500000493 </t>
  </si>
  <si>
    <t>Pago | LIB. 17529-1  B1500000038</t>
  </si>
  <si>
    <t>LIB. 17529-1  B1500000038</t>
  </si>
  <si>
    <t xml:space="preserve">Pago | LIB. 17651-1  B1500000065 </t>
  </si>
  <si>
    <t xml:space="preserve">LIB. 17651-1  B1500000065 </t>
  </si>
  <si>
    <t>Pago | LIB. 17646-1</t>
  </si>
  <si>
    <t>LIB. 17646-1</t>
  </si>
  <si>
    <t>Pago | LIB. 17642-1 B1500000074</t>
  </si>
  <si>
    <t>LIB. 17642-1 B1500000074</t>
  </si>
  <si>
    <t xml:space="preserve">Pago | LIB. 17638-1  B1500000179 </t>
  </si>
  <si>
    <t xml:space="preserve">LIB. 17638-1  B1500000179 </t>
  </si>
  <si>
    <t xml:space="preserve">Pago | LIB. 17632-1 </t>
  </si>
  <si>
    <t xml:space="preserve">LIB. 17632-1 </t>
  </si>
  <si>
    <t>Pago | LIB. 17626-1  B1500000164</t>
  </si>
  <si>
    <t>LIB. 17626-1  B1500000164</t>
  </si>
  <si>
    <t>Pago | LIB.17623-1  B1500000009</t>
  </si>
  <si>
    <t>LIB.17623-1  B1500000009</t>
  </si>
  <si>
    <t>Transferencias a otras instituciones | LIB. 18426-1</t>
  </si>
  <si>
    <t>LIB. 18426-1</t>
  </si>
  <si>
    <t>Pago | LIB. 18158-1</t>
  </si>
  <si>
    <t>LIB. 18158-1</t>
  </si>
  <si>
    <t>Pago | LIB. 17220-1</t>
  </si>
  <si>
    <t>LIB. 17220-1</t>
  </si>
  <si>
    <t>Nómina | LIB. 18728-1</t>
  </si>
  <si>
    <t>LIB. 18728-1</t>
  </si>
  <si>
    <t>Pago | LIB. 17572-1</t>
  </si>
  <si>
    <t>LIB. 17572-1</t>
  </si>
  <si>
    <t>Pago | LIB. 17543-1</t>
  </si>
  <si>
    <t>LIB. 17543-1</t>
  </si>
  <si>
    <t>Pago | LIB. 17636-1</t>
  </si>
  <si>
    <t>LIB. 17636-1</t>
  </si>
  <si>
    <t>Pago | LIB. 17797-1</t>
  </si>
  <si>
    <t>LIB. 17797-1</t>
  </si>
  <si>
    <t>Pago | LIB. 17717-1</t>
  </si>
  <si>
    <t>LIB. 17717-1</t>
  </si>
  <si>
    <t>Pago | LIB. 17719-1</t>
  </si>
  <si>
    <t>LIB. 17719-1</t>
  </si>
  <si>
    <t>Pago | LIB. 17724-1</t>
  </si>
  <si>
    <t>LIB. 17724-1</t>
  </si>
  <si>
    <t>Pago | LIB. 17730-1</t>
  </si>
  <si>
    <t>LIB. 17730-1</t>
  </si>
  <si>
    <t xml:space="preserve">Pago | LIB. 17744-1   B1500000108 </t>
  </si>
  <si>
    <t xml:space="preserve">LIB. 17744-1   B1500000108 </t>
  </si>
  <si>
    <t>Pago | LIB. 17749-1</t>
  </si>
  <si>
    <t>LIB. 17749-1</t>
  </si>
  <si>
    <t xml:space="preserve">Pago | LIB. 17753-1  B1500001087 </t>
  </si>
  <si>
    <t xml:space="preserve">LIB. 17753-1  B1500001087 </t>
  </si>
  <si>
    <t xml:space="preserve">Pago | LIB. 17755-1  B1500001750 </t>
  </si>
  <si>
    <t xml:space="preserve">LIB. 17755-1  B1500001750 </t>
  </si>
  <si>
    <t>Pago | LIB. 17759-1  B1500000564</t>
  </si>
  <si>
    <t>LIB. 17759-1  B1500000564</t>
  </si>
  <si>
    <t>Pago | LIB. 17763-1  B1500004415</t>
  </si>
  <si>
    <t>LIB. 17763-1  B1500004415</t>
  </si>
  <si>
    <t>Pago | LIB. 17775-1  B1500002626</t>
  </si>
  <si>
    <t>LIB. 17775-1  B1500002626</t>
  </si>
  <si>
    <t>Pago | LIB. 17780-1   B1500002628</t>
  </si>
  <si>
    <t>LIB. 17780-1   B1500002628</t>
  </si>
  <si>
    <t>Pago | LIB. 17783-1  B1500002625</t>
  </si>
  <si>
    <t>LIB. 17783-1  B1500002625</t>
  </si>
  <si>
    <t xml:space="preserve">Pago | LIB. 17784-1   B1500000613 </t>
  </si>
  <si>
    <t xml:space="preserve">LIB. 17784-1   B1500000613 </t>
  </si>
  <si>
    <t>Pago | LIB. 17793-1  B1500002629</t>
  </si>
  <si>
    <t>LIB. 17793-1  B1500002629</t>
  </si>
  <si>
    <t>Transferencias a otras instituciones | LIB. 18486-1</t>
  </si>
  <si>
    <t>LIB. 18486-1</t>
  </si>
  <si>
    <t>Transferencias a otras instituciones | LIB. 18826-1</t>
  </si>
  <si>
    <t>LIB. 18826-1</t>
  </si>
  <si>
    <t xml:space="preserve">Pago | LIB. 18213-1  B1500019386 </t>
  </si>
  <si>
    <t xml:space="preserve">LIB. 18213-1  B1500019386 </t>
  </si>
  <si>
    <t>Pago | LIB. 18223-1  B1500000262</t>
  </si>
  <si>
    <t>LIB. 18223-1  B1500000262</t>
  </si>
  <si>
    <t>Depósito | DOC. 40401</t>
  </si>
  <si>
    <t>DOC. 40401</t>
  </si>
  <si>
    <t>Depósito | DOC. 40416</t>
  </si>
  <si>
    <t>DOC. 40416</t>
  </si>
  <si>
    <t>Transferencias a otras instituciones | LIB. 18478-1</t>
  </si>
  <si>
    <t>LIB. 18478-1</t>
  </si>
  <si>
    <t>Pago | LIB. 17708-1</t>
  </si>
  <si>
    <t>LIB. 17708-1</t>
  </si>
  <si>
    <t>Pago | LIB. 17743-1</t>
  </si>
  <si>
    <t>LIB. 17743-1</t>
  </si>
  <si>
    <t>Pago | LIB. 19208-1 T</t>
  </si>
  <si>
    <t>LIB. 19208-1 T</t>
  </si>
  <si>
    <t>Pago | LIB. 17839-1  B1500023524/23525</t>
  </si>
  <si>
    <t>LIB. 17839-1  B1500023524/23525</t>
  </si>
  <si>
    <t>Pago | LIB. 17877-1  B1500000001</t>
  </si>
  <si>
    <t>LIB. 17877-1  B1500000001</t>
  </si>
  <si>
    <t>Pago | LIB. 16705-1  B1500000475</t>
  </si>
  <si>
    <t>LIB. 16705-1  B1500000475</t>
  </si>
  <si>
    <t xml:space="preserve">Pago | LIB. 16752-1  B1500000924 </t>
  </si>
  <si>
    <t xml:space="preserve">LIB. 16752-1  B1500000924 </t>
  </si>
  <si>
    <t>Pago | LIB. 17164-1  B1500000195</t>
  </si>
  <si>
    <t>LIB. 17164-1  B1500000195</t>
  </si>
  <si>
    <t>Pago | LIB. 17424-1 B1500000267</t>
  </si>
  <si>
    <t>LIB. 17424-1 B1500000267</t>
  </si>
  <si>
    <t xml:space="preserve">Pago | LIB. 17655-1  B1500000359 </t>
  </si>
  <si>
    <t xml:space="preserve">LIB. 17655-1  B1500000359 </t>
  </si>
  <si>
    <t xml:space="preserve">Pago | LIB. 17942-1  B1500000033 </t>
  </si>
  <si>
    <t xml:space="preserve">LIB. 17942-1  B1500000033 </t>
  </si>
  <si>
    <t>Pago | LIB. 17844-1  B1500000090</t>
  </si>
  <si>
    <t>LIB. 17844-1  B1500000090</t>
  </si>
  <si>
    <t>Pago | LIB. 17884-1</t>
  </si>
  <si>
    <t>LIB. 17884-1</t>
  </si>
  <si>
    <t>Pago | LIB. 17888-1</t>
  </si>
  <si>
    <t>LIB. 17888-1</t>
  </si>
  <si>
    <t xml:space="preserve">Pago | LIB. 17892-1  B1500000358 </t>
  </si>
  <si>
    <t xml:space="preserve">LIB. 17892-1  B1500000358 </t>
  </si>
  <si>
    <t>Pago | LIB. 17898-1   B1500002624</t>
  </si>
  <si>
    <t>LIB. 17898-1   B1500002624</t>
  </si>
  <si>
    <t>Pago | LIB. 17906-1  B1500000135</t>
  </si>
  <si>
    <t>LIB. 17906-1  B1500000135</t>
  </si>
  <si>
    <t>Pago | LIB. 17910-1</t>
  </si>
  <si>
    <t>LIB. 17910-1</t>
  </si>
  <si>
    <t>Pago | LIB. 17920-1</t>
  </si>
  <si>
    <t>LIB. 17920-1</t>
  </si>
  <si>
    <t>Pago | LIB. 17930-1  B1500000861/862/863/864</t>
  </si>
  <si>
    <t>LIB. 17930-1  B1500000861/862/863/864</t>
  </si>
  <si>
    <t>Pago | LIB. 17934-1  B1500000204/205/206.</t>
  </si>
  <si>
    <t>LIB. 17934-1  B1500000204/205/206.</t>
  </si>
  <si>
    <t>Pago | LIB. 17938-1  B1500000213</t>
  </si>
  <si>
    <t>LIB. 17938-1  B1500000213</t>
  </si>
  <si>
    <t>Transferencias a otras instituciones | LIB. 18820-1 CECCOM</t>
  </si>
  <si>
    <t>LIB. 18820-1 CECCOM</t>
  </si>
  <si>
    <t>Pago | LIB. 17874-1</t>
  </si>
  <si>
    <t>LIB. 17874-1</t>
  </si>
  <si>
    <t>Transferencias a otras instituciones | LIB. 17962-1</t>
  </si>
  <si>
    <t>LIB. 17962-1</t>
  </si>
  <si>
    <t>Transferencias a otras instituciones | LIB. 18035-1</t>
  </si>
  <si>
    <t>LIB. 18035-1</t>
  </si>
  <si>
    <t>Transferencias a otras instituciones | LIB. 18396-1</t>
  </si>
  <si>
    <t>LIB. 18396-1</t>
  </si>
  <si>
    <t>Transferencias a otras instituciones | LIB. 18394-1</t>
  </si>
  <si>
    <t>LIB. 18394-1</t>
  </si>
  <si>
    <t>Transferencias a otras instituciones | LIB. 18979-1</t>
  </si>
  <si>
    <t>LIB. 18979-1</t>
  </si>
  <si>
    <t>Transferencias a otras instituciones | LIB. 18977-1</t>
  </si>
  <si>
    <t>LIB. 18977-1</t>
  </si>
  <si>
    <t>Pago | LIB. 17924-1   B1500000512/513/514.</t>
  </si>
  <si>
    <t>LIB. 17924-1   B1500000512/513/514.</t>
  </si>
  <si>
    <t>Depósito | DOC. 40431</t>
  </si>
  <si>
    <t>DOC. 40431</t>
  </si>
  <si>
    <t>Depósito | DOC. 40439</t>
  </si>
  <si>
    <t>DOC. 40439</t>
  </si>
  <si>
    <t>Depósito | DOC. 40466</t>
  </si>
  <si>
    <t>DOC. 40466</t>
  </si>
  <si>
    <t>Depósito | DOC. 40469</t>
  </si>
  <si>
    <t>DOC. 40469</t>
  </si>
  <si>
    <t>Pago | LIB. 15560-1  B1500000045/46.</t>
  </si>
  <si>
    <t>LIB. 15560-1  B1500000045/46.</t>
  </si>
  <si>
    <t>Pago | LIB. 17127-1  B1500000206</t>
  </si>
  <si>
    <t>LIB. 17127-1  B1500000206</t>
  </si>
  <si>
    <t>Pago | LIB. 17821-1  B1500000072</t>
  </si>
  <si>
    <t>LIB. 17821-1  B1500000072</t>
  </si>
  <si>
    <t>Pago | LIB. 17954-1  B1500000193</t>
  </si>
  <si>
    <t>LIB. 17954-1  B1500000193</t>
  </si>
  <si>
    <t>Pago | LIB. 17957-1   B1500001400/1401/1402</t>
  </si>
  <si>
    <t>LIB. 17957-1   B1500001400/1401/1402</t>
  </si>
  <si>
    <t xml:space="preserve">Pago | LIB. 17959-1  B1500000319 </t>
  </si>
  <si>
    <t xml:space="preserve">LIB. 17959-1  B1500000319 </t>
  </si>
  <si>
    <t>Pago | LIB. 18030-1  B1500183506</t>
  </si>
  <si>
    <t>LIB. 18030-1  B1500183506</t>
  </si>
  <si>
    <t xml:space="preserve">Pago | LIB. 17971-1  B1500000481 </t>
  </si>
  <si>
    <t xml:space="preserve">LIB. 17971-1  B1500000481 </t>
  </si>
  <si>
    <t xml:space="preserve">Pago | LIB. 17975-1  B1500000180 </t>
  </si>
  <si>
    <t xml:space="preserve">LIB. 17975-1  B1500000180 </t>
  </si>
  <si>
    <t xml:space="preserve">Pago | LIB. 17980-1  B1500000914 </t>
  </si>
  <si>
    <t xml:space="preserve">LIB. 17980-1  B1500000914 </t>
  </si>
  <si>
    <t>Pago | LIB. 17981-1  B1500000734</t>
  </si>
  <si>
    <t>LIB. 17981-1  B1500000734</t>
  </si>
  <si>
    <t xml:space="preserve">Pago | LIB. 18023-1  B1500084199 </t>
  </si>
  <si>
    <t xml:space="preserve">LIB. 18023-1  B1500084199 </t>
  </si>
  <si>
    <t>Pago | LIB. 17966-1  B1500000216</t>
  </si>
  <si>
    <t>LIB. 17966-1  B1500000216</t>
  </si>
  <si>
    <t>Transferencias a otras instituciones | LIB. 18146-1 CECCOM</t>
  </si>
  <si>
    <t>LIB. 18146-1 CECCOM</t>
  </si>
  <si>
    <t>Nómina | LIB. 18990-1</t>
  </si>
  <si>
    <t>LIB. 18990-1</t>
  </si>
  <si>
    <t>Nómina | LIB. 19251-1</t>
  </si>
  <si>
    <t>LIB. 19251-1</t>
  </si>
  <si>
    <t>Nómina | LIB. 19191-1</t>
  </si>
  <si>
    <t>LIB. 19191-1</t>
  </si>
  <si>
    <t>Pago | LIB. NO. 18130-1</t>
  </si>
  <si>
    <t>LIB. NO. 18130-1</t>
  </si>
  <si>
    <t>Pago | LIB. NO. 18160-1 CECCOM</t>
  </si>
  <si>
    <t>LIB. NO. 18160-1 CECCOM</t>
  </si>
  <si>
    <t>Nómina | LIB. NO. 18838-1</t>
  </si>
  <si>
    <t>LIB. NO. 18838-1</t>
  </si>
  <si>
    <t>Pago | LIB. NO. 18065-1</t>
  </si>
  <si>
    <t>LIB. NO. 18065-1</t>
  </si>
  <si>
    <t>Nómina | LIB. NO. 19193-1</t>
  </si>
  <si>
    <t>LIB. NO. 19193-1</t>
  </si>
  <si>
    <t>Nómina | LIB. NO. 19236-1</t>
  </si>
  <si>
    <t>LIB. NO. 19236-1</t>
  </si>
  <si>
    <t>Pago | LIB. NO. 18073-1</t>
  </si>
  <si>
    <t>LIB. NO. 18073-1</t>
  </si>
  <si>
    <t>Transferencias a otras instituciones | LIB. NO. 18041-1</t>
  </si>
  <si>
    <t>LIB. NO. 18041-1</t>
  </si>
  <si>
    <t>Transferencias a otras instituciones | LIB. NO. 18179-1</t>
  </si>
  <si>
    <t>LIB. NO. 18179-1</t>
  </si>
  <si>
    <t>Depósito | docs.  40492 y 40497</t>
  </si>
  <si>
    <t>docs.  40492 y 40497</t>
  </si>
  <si>
    <t>Pago | LIB. NO. 18167-1</t>
  </si>
  <si>
    <t>LIB. NO. 18167-1</t>
  </si>
  <si>
    <t>Pago | LIB. NO. 17855-1</t>
  </si>
  <si>
    <t>LIB. NO. 17855-1</t>
  </si>
  <si>
    <t>Pago | LIB. NO. 18148-1</t>
  </si>
  <si>
    <t>LIB. NO. 18148-1</t>
  </si>
  <si>
    <t>Nómina | LIB. NO. 19336-1</t>
  </si>
  <si>
    <t>LIB. NO. 19336-1</t>
  </si>
  <si>
    <t>Pago | LIB. 18983-1</t>
  </si>
  <si>
    <t>LIB. 18983-1</t>
  </si>
  <si>
    <t>Pago | LIB. 18991-1</t>
  </si>
  <si>
    <t>LIB. 18991-1</t>
  </si>
  <si>
    <t>Transferencias a otras instituciones | LIB. NO. 19120-1</t>
  </si>
  <si>
    <t>LIB. NO. 19120-1</t>
  </si>
  <si>
    <t>Transferencias a otras instituciones | LIB. NO. 18778-1</t>
  </si>
  <si>
    <t>LIB. NO. 18778-1</t>
  </si>
  <si>
    <t>Transferencias a otras instituciones | LIB. NO. 18967-1</t>
  </si>
  <si>
    <t>LIB. NO. 18967-1</t>
  </si>
  <si>
    <t>Nómina | LIB. NO. 19271-1</t>
  </si>
  <si>
    <t>LIB. NO. 19271-1</t>
  </si>
  <si>
    <t>Transferencias a otras instituciones | LIB. NO. 18195-1</t>
  </si>
  <si>
    <t>LIB. NO. 18195-1</t>
  </si>
  <si>
    <t>Transferencias a otras instituciones | LIB. NO. 18230-1</t>
  </si>
  <si>
    <t>LIB. NO. 18230-1</t>
  </si>
  <si>
    <t>Depósito | docs. 40527/40542</t>
  </si>
  <si>
    <t>docs. 40527/40542</t>
  </si>
  <si>
    <t>Nómina | LIB. 18201-1 CEECCOM</t>
  </si>
  <si>
    <t>LIB. 18201-1 CEECCOM</t>
  </si>
  <si>
    <t>Pago | LIB. NO. 18199-1</t>
  </si>
  <si>
    <t>LIB. NO. 18199-1</t>
  </si>
  <si>
    <t>Pago | LIB. NO. 18283-1</t>
  </si>
  <si>
    <t>LIB. NO. 18283-1</t>
  </si>
  <si>
    <t>Pago | LIB. NO. 18268-1</t>
  </si>
  <si>
    <t>LIB. NO. 18268-1</t>
  </si>
  <si>
    <t>Pago | LIB. NO. 18209-1</t>
  </si>
  <si>
    <t>LIB. NO. 18209-1</t>
  </si>
  <si>
    <t>Transferencias a otras instituciones | LIB. NO. 18037-1</t>
  </si>
  <si>
    <t>LIB. NO. 18037-1</t>
  </si>
  <si>
    <t>Pago | LIB. NO. 18197-1</t>
  </si>
  <si>
    <t>LIB. NO. 18197-1</t>
  </si>
  <si>
    <t>Depósito | docs. 40564/40568</t>
  </si>
  <si>
    <t>docs. 40564/40568</t>
  </si>
  <si>
    <t>Transferencias a otras instituciones | LIB. 19871-1 CECCOM T</t>
  </si>
  <si>
    <t>LIB. 19871-1 CECCOM T</t>
  </si>
  <si>
    <t>Nómina | LIB. 18379-1</t>
  </si>
  <si>
    <t>LIB. 18379-1</t>
  </si>
  <si>
    <t>Nómina | LIB. 18381-1</t>
  </si>
  <si>
    <t>LIB. 18381-1</t>
  </si>
  <si>
    <t>Nómina | LIB. 18732-1</t>
  </si>
  <si>
    <t>LIB. 18732-1</t>
  </si>
  <si>
    <t>Nómina | LIB. 18734-1</t>
  </si>
  <si>
    <t>LIB. 18734-1</t>
  </si>
  <si>
    <t>Nómina | LIB. 18843-1</t>
  </si>
  <si>
    <t>LIB. 18843-1</t>
  </si>
  <si>
    <t>Nómina | LIB. 18880-1 CECCOM</t>
  </si>
  <si>
    <t>LIB. 18880-1 CECCOM</t>
  </si>
  <si>
    <t>Pago | LIB. 18353-1</t>
  </si>
  <si>
    <t>LIB. 18353-1</t>
  </si>
  <si>
    <t>Pago | LIB. 18370-1   B1500038739</t>
  </si>
  <si>
    <t>LIB. 18370-1   B1500038739</t>
  </si>
  <si>
    <t>Transferencias a otras instituciones | LIB. 18446-1 CECCOM</t>
  </si>
  <si>
    <t>LIB. 18446-1 CECCOM</t>
  </si>
  <si>
    <t>Pago | LIB. 18454-1</t>
  </si>
  <si>
    <t>LIB. 18454-1</t>
  </si>
  <si>
    <t>Pago | LIB. 18477-1  B1500038737</t>
  </si>
  <si>
    <t>LIB. 18477-1  B1500038737</t>
  </si>
  <si>
    <t>Transferencias a otras instituciones | LIB. 18425-1</t>
  </si>
  <si>
    <t>LIB. 18425-1</t>
  </si>
  <si>
    <t>Pago | LIB. 18445-1</t>
  </si>
  <si>
    <t>LIB. 18445-1</t>
  </si>
  <si>
    <t>Pago | LIB. 18461-1</t>
  </si>
  <si>
    <t>LIB. 18461-1</t>
  </si>
  <si>
    <t>Pago | LIB. 18523-1</t>
  </si>
  <si>
    <t>LIB. 18523-1</t>
  </si>
  <si>
    <t xml:space="preserve">Pago | LIB. 18534-1  B1500046179 </t>
  </si>
  <si>
    <t xml:space="preserve">LIB. 18534-1  B1500046179 </t>
  </si>
  <si>
    <t>Pago | LIB. 18547-1  B1500046074</t>
  </si>
  <si>
    <t>LIB. 18547-1  B1500046074</t>
  </si>
  <si>
    <t>Depósito | docs. 40591/40605</t>
  </si>
  <si>
    <t>docs. 40591/40605</t>
  </si>
  <si>
    <t>Nómina | LIB. 18830-1</t>
  </si>
  <si>
    <t>LIB. 18830-1</t>
  </si>
  <si>
    <t>Nómina | LIB. 19114-1 CECCOM</t>
  </si>
  <si>
    <t>LIB. 19114-1 CECCOM</t>
  </si>
  <si>
    <t>Nómina | LIB. 19364-1</t>
  </si>
  <si>
    <t>LIB. 19364-1</t>
  </si>
  <si>
    <t>Transferencias a otras instituciones | LIB. 19116-1 CECCOM</t>
  </si>
  <si>
    <t>LIB. 19116-1 CECCOM</t>
  </si>
  <si>
    <t>Nómina | LIB. 19189-1</t>
  </si>
  <si>
    <t>LIB. 19189-1</t>
  </si>
  <si>
    <t>Nómina | LIB. 19513-1</t>
  </si>
  <si>
    <t>LIB. 19513-1</t>
  </si>
  <si>
    <t>Nómina | LIB. 19538-1</t>
  </si>
  <si>
    <t>LIB. 19538-1</t>
  </si>
  <si>
    <t>Transferencias a otras instituciones | LIB. 19258-1 CECCOM</t>
  </si>
  <si>
    <t>LIB. 19258-1 CECCOM</t>
  </si>
  <si>
    <t>Transferencias a otras instituciones | 19327-1  CECCOM</t>
  </si>
  <si>
    <t>19327-1  CECCOM</t>
  </si>
  <si>
    <t>Transferencias a otras instituciones | LIB. 20063-1   T</t>
  </si>
  <si>
    <t>LIB. 20063-1   T</t>
  </si>
  <si>
    <t>Pago | LIB. 20090-1 T</t>
  </si>
  <si>
    <t>LIB. 20090-1 T</t>
  </si>
  <si>
    <t>Pago | LIB. 20071-1 T</t>
  </si>
  <si>
    <t>LIB. 20071-1 T</t>
  </si>
  <si>
    <t>Pago | LIB. 20091-1  T</t>
  </si>
  <si>
    <t>LIB. 20091-1  T</t>
  </si>
  <si>
    <t>Pago | LIB. 20168-1 T</t>
  </si>
  <si>
    <t>LIB. 20168-1 T</t>
  </si>
  <si>
    <t>Pago | LIB. 20016-1 T</t>
  </si>
  <si>
    <t>LIB. 20016-1 T</t>
  </si>
  <si>
    <t>Pago | LIB. 20020-1 T</t>
  </si>
  <si>
    <t>LIB. 20020-1 T</t>
  </si>
  <si>
    <t>Pago | LIB. 20086-1  T</t>
  </si>
  <si>
    <t>LIB. 20086-1  T</t>
  </si>
  <si>
    <t>Pago | LIB. 20027-1 T</t>
  </si>
  <si>
    <t>LIB. 20027-1 T</t>
  </si>
  <si>
    <t>Pago | LIB. 20084-1  T</t>
  </si>
  <si>
    <t>LIB. 20084-1  T</t>
  </si>
  <si>
    <t>Pago | LIB. 20098-1 T</t>
  </si>
  <si>
    <t>LIB. 20098-1 T</t>
  </si>
  <si>
    <t>Pago | LIB. 19958-1 T</t>
  </si>
  <si>
    <t>LIB. 19958-1 T</t>
  </si>
  <si>
    <t>Pago | LIB. 19960-1 T</t>
  </si>
  <si>
    <t>LIB. 19960-1 T</t>
  </si>
  <si>
    <t>Pago | LIB. 19956-1 T</t>
  </si>
  <si>
    <t>LIB. 19956-1 T</t>
  </si>
  <si>
    <t>Pago | LIB. 20110-1 T</t>
  </si>
  <si>
    <t>LIB. 20110-1 T</t>
  </si>
  <si>
    <t>Pago | LIB. 20102-1 T</t>
  </si>
  <si>
    <t>LIB. 20102-1 T</t>
  </si>
  <si>
    <t>Pago | LIB. 19998-1  T</t>
  </si>
  <si>
    <t>LIB. 19998-1  T</t>
  </si>
  <si>
    <t>Pago | LIB. 19986-1  T</t>
  </si>
  <si>
    <t>LIB. 19986-1  T</t>
  </si>
  <si>
    <t>Pago | LIB. 19984-1  T</t>
  </si>
  <si>
    <t>LIB. 19984-1  T</t>
  </si>
  <si>
    <t>Pago | LIB. 19975-1  T</t>
  </si>
  <si>
    <t>LIB. 19975-1  T</t>
  </si>
  <si>
    <t>Pago | LIB. 19969-1  T</t>
  </si>
  <si>
    <t>LIB. 19969-1  T</t>
  </si>
  <si>
    <t>Pago | LIB. 19967-1  T</t>
  </si>
  <si>
    <t>LIB. 19967-1  T</t>
  </si>
  <si>
    <t>Pago | LIB. 19965-1  T</t>
  </si>
  <si>
    <t>LIB. 19965-1  T</t>
  </si>
  <si>
    <t>Pago | LIB. 20177-1</t>
  </si>
  <si>
    <t>LIB. 20177-1</t>
  </si>
  <si>
    <t>Pago | LIB. 20173-1  T</t>
  </si>
  <si>
    <t>LIB. 20173-1  T</t>
  </si>
  <si>
    <t>Depósito | docs. 40620/40623</t>
  </si>
  <si>
    <t>docs. 40620/40623</t>
  </si>
  <si>
    <t xml:space="preserve">Nómina | LIB.19920 </t>
  </si>
  <si>
    <t xml:space="preserve">LIB.19920 </t>
  </si>
  <si>
    <t>Pago | LIB. 17622-1  B1500000209</t>
  </si>
  <si>
    <t>LIB. 17622-1  B1500000209</t>
  </si>
  <si>
    <t>Pago | LIB. 18204-1  B1500001320</t>
  </si>
  <si>
    <t>LIB. 18204-1  B1500001320</t>
  </si>
  <si>
    <t xml:space="preserve">Pago | LIB. 18739-1  B1500001272 </t>
  </si>
  <si>
    <t xml:space="preserve">LIB. 18739-1  B1500001272 </t>
  </si>
  <si>
    <t>Pago | LIB. 19300-1  B1500000265/266</t>
  </si>
  <si>
    <t>LIB. 19300-1  B1500000265/266</t>
  </si>
  <si>
    <t>Pago | LIB. 20317-1  T</t>
  </si>
  <si>
    <t>LIB. 20317-1  T</t>
  </si>
  <si>
    <t>Pago | LIB. 20350-1 T</t>
  </si>
  <si>
    <t>LIB. 20350-1 T</t>
  </si>
  <si>
    <t>Pago | LIB. 20608-1 T</t>
  </si>
  <si>
    <t>LIB. 20608-1 T</t>
  </si>
  <si>
    <t>Pago | LIB. 20243-1  T</t>
  </si>
  <si>
    <t>LIB. 20243-1  T</t>
  </si>
  <si>
    <t>Depósito | docs. 40645/40651</t>
  </si>
  <si>
    <t>docs. 40645/40651</t>
  </si>
  <si>
    <t>Transferencias a otras instituciones | LIB. 18993-1</t>
  </si>
  <si>
    <t>LIB. 18993-1</t>
  </si>
  <si>
    <t>Transferencias a otras instituciones | LIB. 18982-1</t>
  </si>
  <si>
    <t>LIB. 18982-1</t>
  </si>
  <si>
    <t xml:space="preserve">Pago | LIB. 18900-1 B1500005770 </t>
  </si>
  <si>
    <t xml:space="preserve">LIB. 18900-1 B1500005770 </t>
  </si>
  <si>
    <t>Pago | LIB. 18931-1  B1500023710</t>
  </si>
  <si>
    <t>LIB. 18931-1  B1500023710</t>
  </si>
  <si>
    <t>Pago | LIB. 18937-1  B1500021758</t>
  </si>
  <si>
    <t>LIB. 18937-1  B1500021758</t>
  </si>
  <si>
    <t>Pago | LIB. 19119-1</t>
  </si>
  <si>
    <t>LIB. 19119-1</t>
  </si>
  <si>
    <t xml:space="preserve">Pago | LIB. 18882-1  B1500000049 </t>
  </si>
  <si>
    <t xml:space="preserve">LIB. 18882-1  B1500000049 </t>
  </si>
  <si>
    <t>Pago | LIB. 20415-1 T</t>
  </si>
  <si>
    <t>LIB. 20415-1 T</t>
  </si>
  <si>
    <t>Pago | LIB. 20426-1 T</t>
  </si>
  <si>
    <t>LIB. 20426-1 T</t>
  </si>
  <si>
    <t>Pago | LIB. 20360-1 T</t>
  </si>
  <si>
    <t>LIB. 20360-1 T</t>
  </si>
  <si>
    <t>Pago | LIB. 20363-1 T</t>
  </si>
  <si>
    <t>LIB. 20363-1 T</t>
  </si>
  <si>
    <t>Pago | LIB. 20473-1 T</t>
  </si>
  <si>
    <t>LIB. 20473-1 T</t>
  </si>
  <si>
    <t>Pago | LIB. 20632-1 T</t>
  </si>
  <si>
    <t>LIB. 20632-1 T</t>
  </si>
  <si>
    <t>Pago | LIB. 20439-1 T</t>
  </si>
  <si>
    <t>LIB. 20439-1 T</t>
  </si>
  <si>
    <t>Pago | LIB. 20464-1 T</t>
  </si>
  <si>
    <t>LIB. 20464-1 T</t>
  </si>
  <si>
    <t>Pago | LIB. 20468-1 T</t>
  </si>
  <si>
    <t>LIB. 20468-1 T</t>
  </si>
  <si>
    <t>Pago | LIB. 20379-1 T</t>
  </si>
  <si>
    <t>LIB. 20379-1 T</t>
  </si>
  <si>
    <t>Pago | LIB. 20480-1 T</t>
  </si>
  <si>
    <t>LIB. 20480-1 T</t>
  </si>
  <si>
    <t>Pago | LIB. 20449-1 T</t>
  </si>
  <si>
    <t>LIB. 20449-1 T</t>
  </si>
  <si>
    <t>Pago | LIB. 20488-1 T</t>
  </si>
  <si>
    <t>LIB. 20488-1 T</t>
  </si>
  <si>
    <t>Transferencias a otras instituciones | LIB. 20460-1  T</t>
  </si>
  <si>
    <t>LIB. 20460-1  T</t>
  </si>
  <si>
    <t>Depósito | docs. 40672/40675</t>
  </si>
  <si>
    <t>docs. 40672/40675</t>
  </si>
  <si>
    <t>Nómina | LIB. 19952-1</t>
  </si>
  <si>
    <t>LIB. 19952-1</t>
  </si>
  <si>
    <t>Nómina | LIB. 19954-1</t>
  </si>
  <si>
    <t>LIB. 19954-1</t>
  </si>
  <si>
    <t xml:space="preserve">Nómina | LIB. 19939-1 </t>
  </si>
  <si>
    <t xml:space="preserve">LIB. 19939-1 </t>
  </si>
  <si>
    <t>Nómina | LIB.19950-1</t>
  </si>
  <si>
    <t>LIB.19950-1</t>
  </si>
  <si>
    <t>Nómina | 20040-1</t>
  </si>
  <si>
    <t>20040-1</t>
  </si>
  <si>
    <t xml:space="preserve">Pago | LIB. 18944-1  B1500000037 </t>
  </si>
  <si>
    <t xml:space="preserve">LIB. 18944-1  B1500000037 </t>
  </si>
  <si>
    <t>Pago | LIB. 19360-1   B1500147918/B1500147924</t>
  </si>
  <si>
    <t>LIB. 19360-1   B1500147918/B1500147924</t>
  </si>
  <si>
    <t>Pago | LIB. 19197-1</t>
  </si>
  <si>
    <t>LIB. 19197-1</t>
  </si>
  <si>
    <t>Transferencias a otras instituciones | LIB. 19182-1</t>
  </si>
  <si>
    <t>LIB. 19182-1</t>
  </si>
  <si>
    <t>Transferencias a otras instituciones | LIB. 19369-1</t>
  </si>
  <si>
    <t>LIB. 19369-1</t>
  </si>
  <si>
    <t>Pago | LIB. 20554-1 T</t>
  </si>
  <si>
    <t>LIB. 20554-1 T</t>
  </si>
  <si>
    <t>Pago | LIB. 20552-1 T</t>
  </si>
  <si>
    <t>LIB. 20552-1 T</t>
  </si>
  <si>
    <t>Pago | LIB. 20576-1 T</t>
  </si>
  <si>
    <t>LIB. 20576-1 T</t>
  </si>
  <si>
    <t>Pago | LIBTO. 18950-1</t>
  </si>
  <si>
    <t>LIBTO. 18950-1</t>
  </si>
  <si>
    <t>Depósito | docs. 40703/40705</t>
  </si>
  <si>
    <t>docs. 40703/40705</t>
  </si>
  <si>
    <t>Nómina | LIB. 20024-1</t>
  </si>
  <si>
    <t>LIB. 20024-1</t>
  </si>
  <si>
    <t>Nómina | LIB.20251-1</t>
  </si>
  <si>
    <t>LIB.20251-1</t>
  </si>
  <si>
    <t>Nómina | LIB.20249-1</t>
  </si>
  <si>
    <t>LIB.20249-1</t>
  </si>
  <si>
    <t>Pago | LIBTO. 17902-1</t>
  </si>
  <si>
    <t>LIBTO. 17902-1</t>
  </si>
  <si>
    <t>Pago | LIBTO. 18558-1</t>
  </si>
  <si>
    <t>LIBTO. 18558-1</t>
  </si>
  <si>
    <t>Pago | LIBTO. 18736-1</t>
  </si>
  <si>
    <t>LIBTO. 18736-1</t>
  </si>
  <si>
    <t>Pago | LIBTO. NO. 18788-1</t>
  </si>
  <si>
    <t>LIBTO. NO. 18788-1</t>
  </si>
  <si>
    <t>Pago | LIBTO. 18965-1</t>
  </si>
  <si>
    <t>LIBTO. 18965-1</t>
  </si>
  <si>
    <t>Pago | LIBTO. 19171-1</t>
  </si>
  <si>
    <t>LIBTO. 19171-1</t>
  </si>
  <si>
    <t>Nómina | LIBTO. 20476-1</t>
  </si>
  <si>
    <t>LIBTO. 20476-1</t>
  </si>
  <si>
    <t>Nómina | LIBTO. 20106-1</t>
  </si>
  <si>
    <t>LIBTO. 20106-1</t>
  </si>
  <si>
    <t xml:space="preserve">Pago | </t>
  </si>
  <si>
    <t>Pago | LIB. 20675-1 T</t>
  </si>
  <si>
    <t>LIB. 20675-1 T</t>
  </si>
  <si>
    <t>Pago | LIB. 20625-1  T</t>
  </si>
  <si>
    <t>LIB. 20625-1  T</t>
  </si>
  <si>
    <t>Pago | LIB. 20683-1  T</t>
  </si>
  <si>
    <t>LIB. 20683-1  T</t>
  </si>
  <si>
    <t>Pago | LIB. 20701-1  T</t>
  </si>
  <si>
    <t>LIB. 20701-1  T</t>
  </si>
  <si>
    <t>Pago | LIBTO. 19333-1</t>
  </si>
  <si>
    <t>LIBTO. 19333-1</t>
  </si>
  <si>
    <t>Transferencias a otras instituciones | LIB. 19160-1  T</t>
  </si>
  <si>
    <t>LIB. 19160-1  T</t>
  </si>
  <si>
    <t>Transferencias a otras instituciones | LIBTO. 19185-1</t>
  </si>
  <si>
    <t>LIBTO. 19185-1</t>
  </si>
  <si>
    <t>Transferencias a otras instituciones | LIBTO. 19613-1</t>
  </si>
  <si>
    <t>LIBTO. 19613-1</t>
  </si>
  <si>
    <t>Pago | LIBTO. 19734-1</t>
  </si>
  <si>
    <t>LIBTO. 19734-1</t>
  </si>
  <si>
    <t>Transferencias a otras instituciones | LIBTO. 19372-1</t>
  </si>
  <si>
    <t>LIBTO. 19372-1</t>
  </si>
  <si>
    <t>Depósito | docs. 40733/40751</t>
  </si>
  <si>
    <t>docs. 40733/40751</t>
  </si>
  <si>
    <t>Pago | LIBTO. 19338-1</t>
  </si>
  <si>
    <t>LIBTO. 19338-1</t>
  </si>
  <si>
    <t>Transferencias a otras instituciones | LIBTO. 19653-1</t>
  </si>
  <si>
    <t>LIBTO. 19653-1</t>
  </si>
  <si>
    <t>Pago | LIBTO. 18121-1</t>
  </si>
  <si>
    <t>LIBTO. 18121-1</t>
  </si>
  <si>
    <t>Pago | LIBTO. 18374-1</t>
  </si>
  <si>
    <t>LIBTO. 18374-1</t>
  </si>
  <si>
    <t>Transferencias a otras instituciones | LIBTO. 19385-1</t>
  </si>
  <si>
    <t>LIBTO. 19385-1</t>
  </si>
  <si>
    <t>Nómina | LIBTO. 20376-1</t>
  </si>
  <si>
    <t>LIBTO. 20376-1</t>
  </si>
  <si>
    <t>Pago | LIB. 20756-1 T</t>
  </si>
  <si>
    <t>LIB. 20756-1 T</t>
  </si>
  <si>
    <t>Pago | LIB. 20747-1 T</t>
  </si>
  <si>
    <t>LIB. 20747-1 T</t>
  </si>
  <si>
    <t>Pago | LIB. 20712-1 T</t>
  </si>
  <si>
    <t>LIB. 20712-1 T</t>
  </si>
  <si>
    <t>Depósito | doc. 40774</t>
  </si>
  <si>
    <t>doc. 40774</t>
  </si>
  <si>
    <t>Transferencias a otras instituciones | LIBTO. 18336-1</t>
  </si>
  <si>
    <t>LIBTO. 18336-1</t>
  </si>
  <si>
    <t xml:space="preserve">Transferencias a otras instituciones | </t>
  </si>
  <si>
    <t>Pago | LIBTO. 19425-1</t>
  </si>
  <si>
    <t>LIBTO. 19425-1</t>
  </si>
  <si>
    <t>Pago | LIBTO. 19829-1</t>
  </si>
  <si>
    <t>LIBTO. 19829-1</t>
  </si>
  <si>
    <t>Pago | LIBTO. 19824-1</t>
  </si>
  <si>
    <t>LIBTO. 19824-1</t>
  </si>
  <si>
    <t>Pago | LIBTO. 19317-1</t>
  </si>
  <si>
    <t>LIBTO. 19317-1</t>
  </si>
  <si>
    <t>Pago | LIBTO. 19320</t>
  </si>
  <si>
    <t>LIBTO. 19320</t>
  </si>
  <si>
    <t>Transferencias a otras instituciones | LIBTO. 19615-1</t>
  </si>
  <si>
    <t>LIBTO. 19615-1</t>
  </si>
  <si>
    <t>Pago | LIB. 20780-1 T</t>
  </si>
  <si>
    <t>LIB. 20780-1 T</t>
  </si>
  <si>
    <t>Pago | LIB. 20784-1  T</t>
  </si>
  <si>
    <t>LIB. 20784-1  T</t>
  </si>
  <si>
    <t>Depósito | docs. 40792/40818</t>
  </si>
  <si>
    <t>docs. 40792/40818</t>
  </si>
  <si>
    <t xml:space="preserve">Pago | LIB. 20290-1 </t>
  </si>
  <si>
    <t xml:space="preserve">LIB. 20290-1 </t>
  </si>
  <si>
    <t>Pago | LIBTO. 17674-1</t>
  </si>
  <si>
    <t>LIBTO. 17674-1</t>
  </si>
  <si>
    <t>Pago | LIBTO. 19504-1</t>
  </si>
  <si>
    <t>LIBTO. 19504-1</t>
  </si>
  <si>
    <t>Pago | LIBTO. 19577-1</t>
  </si>
  <si>
    <t>LIBTO. 19577-1</t>
  </si>
  <si>
    <t>Pago | LIBTO. 19586-1</t>
  </si>
  <si>
    <t>LIBTO. 19586-1</t>
  </si>
  <si>
    <t>Pago | LIBTO. 19588-1</t>
  </si>
  <si>
    <t>LIBTO. 19588-1</t>
  </si>
  <si>
    <t>Pago | LIBTO. 19597-1</t>
  </si>
  <si>
    <t>LIBTO. 19597-1</t>
  </si>
  <si>
    <t>Pago | LIBTO. 19601-1</t>
  </si>
  <si>
    <t>LIBTO. 19601-1</t>
  </si>
  <si>
    <t>Pago | LIBTO. 19603-1</t>
  </si>
  <si>
    <t>LIBTO. 19603-1</t>
  </si>
  <si>
    <t>Pago | LIBTO. 19607-1</t>
  </si>
  <si>
    <t>LIBTO. 19607-1</t>
  </si>
  <si>
    <t>Pago | LIBTO. 19422-1</t>
  </si>
  <si>
    <t>LIBTO. 19422-1</t>
  </si>
  <si>
    <t>Pago | LIBTO. 19835-1</t>
  </si>
  <si>
    <t>LIBTO. 19835-1</t>
  </si>
  <si>
    <t>Transferencias a otras instituciones | LIBTO. 19983-1</t>
  </si>
  <si>
    <t>LIBTO. 19983-1</t>
  </si>
  <si>
    <t>Transferencias a otras instituciones | LIBTO. 19673-1</t>
  </si>
  <si>
    <t>LIBTO. 19673-1</t>
  </si>
  <si>
    <t>Pago | LIB. 19574-1 T</t>
  </si>
  <si>
    <t>LIB. 19574-1 T</t>
  </si>
  <si>
    <t>Pago | LIB.19595-1 T</t>
  </si>
  <si>
    <t>LIB.19595-1 T</t>
  </si>
  <si>
    <t>Pago | LIB. 19486-1  T</t>
  </si>
  <si>
    <t>LIB. 19486-1  T</t>
  </si>
  <si>
    <t>Pago | LIB. 19451-1  T</t>
  </si>
  <si>
    <t>LIB. 19451-1  T</t>
  </si>
  <si>
    <t>Pago | LIB. 19445-1  T</t>
  </si>
  <si>
    <t>LIB. 19445-1  T</t>
  </si>
  <si>
    <t>Pago | LIB. 19569-1 T</t>
  </si>
  <si>
    <t>LIB. 19569-1 T</t>
  </si>
  <si>
    <t>Pago | LIB. 19423-1 T</t>
  </si>
  <si>
    <t>LIB. 19423-1 T</t>
  </si>
  <si>
    <t>REGISTROS | LIB. 19624-1  T</t>
  </si>
  <si>
    <t>LIB. 19624-1  T</t>
  </si>
  <si>
    <t>Transferencias a otras instituciones | LIB. 19726-1 CECCOM   T</t>
  </si>
  <si>
    <t>LIB. 19726-1 CECCOM   T</t>
  </si>
  <si>
    <t>Pago | LIB. 18015-1  T</t>
  </si>
  <si>
    <t>LIB. 18015-1  T</t>
  </si>
  <si>
    <t>Pago | LIB. 19961-1 T</t>
  </si>
  <si>
    <t>LIB. 19961-1 T</t>
  </si>
  <si>
    <t>Nómina | LIB. 19247-1  T</t>
  </si>
  <si>
    <t>LIB. 19247-1  T</t>
  </si>
  <si>
    <t>Pago | LIB. 19990-1  T</t>
  </si>
  <si>
    <t>LIB. 19990-1  T</t>
  </si>
  <si>
    <t>Pago | LIB. 20234-1  T</t>
  </si>
  <si>
    <t>LIB. 20234-1  T</t>
  </si>
  <si>
    <r>
      <t xml:space="preserve">Total Débitos: </t>
    </r>
    <r>
      <rPr>
        <b/>
        <sz val="10"/>
        <color indexed="8"/>
        <rFont val="Arial"/>
        <family val="2"/>
      </rPr>
      <t>52,606,095,802.12</t>
    </r>
  </si>
  <si>
    <r>
      <t xml:space="preserve">Total Créditos: </t>
    </r>
    <r>
      <rPr>
        <b/>
        <sz val="10"/>
        <color indexed="8"/>
        <rFont val="Arial"/>
        <family val="2"/>
      </rPr>
      <t>52,583,220,584.23</t>
    </r>
  </si>
  <si>
    <r>
      <t xml:space="preserve">Balance: </t>
    </r>
    <r>
      <rPr>
        <b/>
        <sz val="10"/>
        <color indexed="8"/>
        <rFont val="Arial"/>
        <family val="2"/>
      </rPr>
      <t>22,875,217.89</t>
    </r>
  </si>
  <si>
    <t>1-10-00-01-14</t>
  </si>
  <si>
    <t>Analista Financiero</t>
  </si>
  <si>
    <t>Nombre de Cta.:  Cuenta Colectora 100</t>
  </si>
  <si>
    <t>0100001034</t>
  </si>
  <si>
    <t>Asignaciones de cuotas recibidas</t>
  </si>
  <si>
    <t>Libramientos emitidos</t>
  </si>
  <si>
    <t xml:space="preserve">                                         Yasirys German</t>
  </si>
  <si>
    <t xml:space="preserve">  </t>
  </si>
  <si>
    <t xml:space="preserve">                                    Directora Financiera</t>
  </si>
  <si>
    <t xml:space="preserve">Libramiento en tránsito </t>
  </si>
  <si>
    <t xml:space="preserve">     Lic. Melba C. Terrero</t>
  </si>
  <si>
    <r>
      <t xml:space="preserve">Libro Mayor Auxiliar de </t>
    </r>
    <r>
      <rPr>
        <sz val="10"/>
        <color indexed="8"/>
        <rFont val="Arial"/>
        <family val="2"/>
      </rPr>
      <t>Banco de Reservas de la Rep. Dom. (Disponibilidad) FECOPECO RESOL. 214-2022 (1-10-00-01-28)</t>
    </r>
  </si>
  <si>
    <t>Depósito | 0352100229</t>
  </si>
  <si>
    <t>0352100229</t>
  </si>
  <si>
    <t>Depósito | 20694073</t>
  </si>
  <si>
    <t>20694073</t>
  </si>
  <si>
    <t>Depósito | DEP. 02400363</t>
  </si>
  <si>
    <t>DEP. 02400363</t>
  </si>
  <si>
    <t>Depósito | 0165100455</t>
  </si>
  <si>
    <t>0165100455</t>
  </si>
  <si>
    <t>Cobro | 452810050104</t>
  </si>
  <si>
    <t>452810050104</t>
  </si>
  <si>
    <t>Cobro | 452810150005</t>
  </si>
  <si>
    <t>452810150005</t>
  </si>
  <si>
    <r>
      <t xml:space="preserve">Total Débitos: </t>
    </r>
    <r>
      <rPr>
        <b/>
        <sz val="10"/>
        <color indexed="8"/>
        <rFont val="Arial"/>
        <family val="2"/>
      </rPr>
      <t>734,531,349.81</t>
    </r>
  </si>
  <si>
    <r>
      <t xml:space="preserve">Balance: </t>
    </r>
    <r>
      <rPr>
        <b/>
        <sz val="10"/>
        <color indexed="8"/>
        <rFont val="Arial"/>
        <family val="2"/>
      </rPr>
      <t>734,531,349.81</t>
    </r>
  </si>
  <si>
    <t>1-10-00-01-28</t>
  </si>
  <si>
    <t>Nombre de Cta.:  Fecopeco</t>
  </si>
  <si>
    <t>Transferencias automatica recibidas</t>
  </si>
  <si>
    <t xml:space="preserve">Licda. Elizabeth Lizardo J.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</si>
</sst>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11C0A]d/m/yyyy"/>
    <numFmt numFmtId="165" formatCode="[$-11C0A]#,##0.00;\(#,##0.00\)"/>
    <numFmt numFmtId="166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2"/>
      <color theme="1"/>
      <name val="Calibri"/>
      <family val="2"/>
      <scheme val="minor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 style="thin"/>
      <bottom style="double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 style="double"/>
      <bottom/>
    </border>
    <border>
      <left/>
      <right style="medium"/>
      <top style="double"/>
      <bottom/>
    </border>
    <border>
      <left/>
      <right style="medium"/>
      <top style="thin"/>
      <bottom style="double"/>
    </border>
    <border>
      <left/>
      <right style="medium"/>
      <top/>
      <bottom style="dotted"/>
    </border>
    <border>
      <left style="medium"/>
      <right/>
      <top/>
      <bottom style="double"/>
    </border>
    <border>
      <left/>
      <right style="medium"/>
      <top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166" fontId="1" fillId="0" borderId="0" applyFont="0" applyFill="0" applyBorder="0" applyAlignment="0" applyProtection="0"/>
  </cellStyleXfs>
  <cellXfs count="160">
    <xf numFmtId="0" fontId="0" fillId="0" borderId="0" xfId="0"/>
    <xf numFmtId="0" fontId="4" fillId="2" borderId="1" xfId="0" applyFont="1" applyFill="1" applyBorder="1" applyAlignment="1" applyProtection="1">
      <alignment horizontal="center" vertical="top" wrapText="1" readingOrder="1"/>
      <protection locked="0"/>
    </xf>
    <xf numFmtId="164" fontId="3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3" fillId="0" borderId="1" xfId="0" applyFont="1" applyBorder="1" applyAlignment="1" applyProtection="1">
      <alignment horizontal="center" vertical="top" wrapText="1" readingOrder="1"/>
      <protection locked="0"/>
    </xf>
    <xf numFmtId="165" fontId="3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5" fillId="3" borderId="2" xfId="21" applyFont="1" applyFill="1" applyBorder="1">
      <alignment/>
      <protection/>
    </xf>
    <xf numFmtId="0" fontId="0" fillId="0" borderId="3" xfId="0" applyBorder="1" applyAlignment="1">
      <alignment horizontal="left" vertical="top"/>
    </xf>
    <xf numFmtId="0" fontId="6" fillId="3" borderId="3" xfId="21" applyFont="1" applyFill="1" applyBorder="1">
      <alignment/>
      <protection/>
    </xf>
    <xf numFmtId="166" fontId="6" fillId="3" borderId="4" xfId="22" applyFont="1" applyFill="1" applyBorder="1"/>
    <xf numFmtId="0" fontId="6" fillId="3" borderId="5" xfId="21" applyFont="1" applyFill="1" applyBorder="1">
      <alignment/>
      <protection/>
    </xf>
    <xf numFmtId="0" fontId="6" fillId="3" borderId="0" xfId="21" applyFont="1" applyFill="1">
      <alignment/>
      <protection/>
    </xf>
    <xf numFmtId="166" fontId="6" fillId="3" borderId="6" xfId="22" applyFont="1" applyFill="1" applyBorder="1"/>
    <xf numFmtId="0" fontId="9" fillId="3" borderId="5" xfId="21" applyFont="1" applyFill="1" applyBorder="1" applyAlignment="1">
      <alignment horizontal="center"/>
      <protection/>
    </xf>
    <xf numFmtId="0" fontId="9" fillId="3" borderId="0" xfId="21" applyFont="1" applyFill="1" applyAlignment="1">
      <alignment horizontal="center"/>
      <protection/>
    </xf>
    <xf numFmtId="0" fontId="9" fillId="3" borderId="6" xfId="21" applyFont="1" applyFill="1" applyBorder="1" applyAlignment="1">
      <alignment horizontal="center"/>
      <protection/>
    </xf>
    <xf numFmtId="0" fontId="7" fillId="3" borderId="0" xfId="21" applyFont="1" applyFill="1">
      <alignment/>
      <protection/>
    </xf>
    <xf numFmtId="0" fontId="7" fillId="3" borderId="6" xfId="21" applyFont="1" applyFill="1" applyBorder="1">
      <alignment/>
      <protection/>
    </xf>
    <xf numFmtId="0" fontId="8" fillId="3" borderId="0" xfId="21" applyFont="1" applyFill="1">
      <alignment/>
      <protection/>
    </xf>
    <xf numFmtId="0" fontId="10" fillId="3" borderId="0" xfId="21" applyFont="1" applyFill="1" applyProtection="1">
      <alignment/>
      <protection locked="0"/>
    </xf>
    <xf numFmtId="0" fontId="8" fillId="3" borderId="7" xfId="21" applyFont="1" applyFill="1" applyBorder="1">
      <alignment/>
      <protection/>
    </xf>
    <xf numFmtId="49" fontId="10" fillId="3" borderId="8" xfId="21" applyNumberFormat="1" applyFont="1" applyFill="1" applyBorder="1" applyAlignment="1" applyProtection="1">
      <alignment horizontal="left"/>
      <protection locked="0"/>
    </xf>
    <xf numFmtId="0" fontId="8" fillId="3" borderId="0" xfId="21" applyFont="1" applyFill="1" applyAlignment="1">
      <alignment horizontal="left"/>
      <protection/>
    </xf>
    <xf numFmtId="0" fontId="6" fillId="3" borderId="7" xfId="21" applyFont="1" applyFill="1" applyBorder="1" applyProtection="1">
      <alignment/>
      <protection locked="0"/>
    </xf>
    <xf numFmtId="0" fontId="8" fillId="3" borderId="7" xfId="21" applyFont="1" applyFill="1" applyBorder="1" applyProtection="1">
      <alignment/>
      <protection locked="0"/>
    </xf>
    <xf numFmtId="0" fontId="10" fillId="3" borderId="7" xfId="21" applyFont="1" applyFill="1" applyBorder="1" applyAlignment="1" applyProtection="1">
      <alignment horizontal="left"/>
      <protection locked="0"/>
    </xf>
    <xf numFmtId="166" fontId="6" fillId="3" borderId="7" xfId="22" applyFont="1" applyFill="1" applyBorder="1"/>
    <xf numFmtId="0" fontId="8" fillId="3" borderId="7" xfId="21" applyFont="1" applyFill="1" applyBorder="1" applyAlignment="1">
      <alignment horizontal="left"/>
      <protection/>
    </xf>
    <xf numFmtId="0" fontId="10" fillId="3" borderId="0" xfId="21" applyFont="1" applyFill="1" applyAlignment="1" applyProtection="1">
      <alignment horizontal="left"/>
      <protection locked="0"/>
    </xf>
    <xf numFmtId="0" fontId="10" fillId="3" borderId="6" xfId="21" applyFont="1" applyFill="1" applyBorder="1" applyAlignment="1" applyProtection="1">
      <alignment horizontal="left"/>
      <protection locked="0"/>
    </xf>
    <xf numFmtId="0" fontId="6" fillId="3" borderId="0" xfId="21" applyFont="1" applyFill="1" applyProtection="1">
      <alignment/>
      <protection locked="0"/>
    </xf>
    <xf numFmtId="0" fontId="8" fillId="3" borderId="0" xfId="21" applyFont="1" applyFill="1" applyProtection="1">
      <alignment/>
      <protection locked="0"/>
    </xf>
    <xf numFmtId="166" fontId="6" fillId="3" borderId="0" xfId="22" applyFont="1" applyFill="1" applyBorder="1"/>
    <xf numFmtId="0" fontId="6" fillId="0" borderId="9" xfId="21" applyFont="1" applyBorder="1">
      <alignment/>
      <protection/>
    </xf>
    <xf numFmtId="0" fontId="6" fillId="0" borderId="10" xfId="21" applyFont="1" applyBorder="1">
      <alignment/>
      <protection/>
    </xf>
    <xf numFmtId="166" fontId="6" fillId="0" borderId="11" xfId="22" applyFont="1" applyBorder="1"/>
    <xf numFmtId="0" fontId="6" fillId="0" borderId="5" xfId="21" applyFont="1" applyBorder="1">
      <alignment/>
      <protection/>
    </xf>
    <xf numFmtId="0" fontId="6" fillId="0" borderId="0" xfId="21" applyFont="1">
      <alignment/>
      <protection/>
    </xf>
    <xf numFmtId="166" fontId="7" fillId="4" borderId="6" xfId="22" applyFont="1" applyFill="1" applyBorder="1" applyAlignment="1">
      <alignment horizontal="center"/>
    </xf>
    <xf numFmtId="0" fontId="7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166" fontId="6" fillId="0" borderId="6" xfId="22" applyFont="1" applyBorder="1" applyProtection="1">
      <protection locked="0"/>
    </xf>
    <xf numFmtId="0" fontId="11" fillId="0" borderId="0" xfId="21" applyFont="1">
      <alignment/>
      <protection/>
    </xf>
    <xf numFmtId="0" fontId="6" fillId="0" borderId="0" xfId="21" applyFont="1" applyAlignment="1">
      <alignment horizontal="left"/>
      <protection/>
    </xf>
    <xf numFmtId="166" fontId="7" fillId="0" borderId="4" xfId="22" applyFont="1" applyBorder="1" applyProtection="1">
      <protection/>
    </xf>
    <xf numFmtId="166" fontId="7" fillId="4" borderId="12" xfId="22" applyFont="1" applyFill="1" applyBorder="1" applyProtection="1">
      <protection/>
    </xf>
    <xf numFmtId="0" fontId="6" fillId="0" borderId="13" xfId="21" applyFont="1" applyBorder="1" applyAlignment="1">
      <alignment horizontal="center"/>
      <protection/>
    </xf>
    <xf numFmtId="0" fontId="6" fillId="0" borderId="14" xfId="21" applyFont="1" applyBorder="1" applyAlignment="1" applyProtection="1">
      <alignment horizontal="center"/>
      <protection locked="0"/>
    </xf>
    <xf numFmtId="166" fontId="6" fillId="0" borderId="6" xfId="22" applyFont="1" applyBorder="1"/>
    <xf numFmtId="0" fontId="6" fillId="0" borderId="6" xfId="21" applyFont="1" applyBorder="1" applyProtection="1">
      <alignment/>
      <protection locked="0"/>
    </xf>
    <xf numFmtId="0" fontId="6" fillId="0" borderId="0" xfId="21" applyFont="1" applyAlignment="1">
      <alignment horizontal="center" vertical="center"/>
      <protection/>
    </xf>
    <xf numFmtId="166" fontId="6" fillId="0" borderId="4" xfId="22" applyFont="1" applyBorder="1" applyProtection="1">
      <protection/>
    </xf>
    <xf numFmtId="0" fontId="6" fillId="0" borderId="15" xfId="21" applyFont="1" applyBorder="1">
      <alignment/>
      <protection/>
    </xf>
    <xf numFmtId="0" fontId="7" fillId="0" borderId="16" xfId="21" applyFont="1" applyBorder="1">
      <alignment/>
      <protection/>
    </xf>
    <xf numFmtId="0" fontId="6" fillId="0" borderId="16" xfId="21" applyFont="1" applyBorder="1">
      <alignment/>
      <protection/>
    </xf>
    <xf numFmtId="166" fontId="7" fillId="0" borderId="17" xfId="22" applyFont="1" applyFill="1" applyBorder="1"/>
    <xf numFmtId="0" fontId="7" fillId="0" borderId="10" xfId="21" applyFont="1" applyBorder="1">
      <alignment/>
      <protection/>
    </xf>
    <xf numFmtId="166" fontId="12" fillId="0" borderId="6" xfId="22" applyFont="1" applyFill="1" applyBorder="1" applyAlignment="1">
      <alignment horizontal="right"/>
    </xf>
    <xf numFmtId="166" fontId="7" fillId="0" borderId="6" xfId="22" applyFont="1" applyFill="1" applyBorder="1"/>
    <xf numFmtId="0" fontId="6" fillId="0" borderId="18" xfId="21" applyFont="1" applyBorder="1" applyProtection="1">
      <alignment/>
      <protection locked="0"/>
    </xf>
    <xf numFmtId="0" fontId="7" fillId="0" borderId="7" xfId="21" applyFont="1" applyBorder="1" applyProtection="1">
      <alignment/>
      <protection locked="0"/>
    </xf>
    <xf numFmtId="0" fontId="7" fillId="0" borderId="0" xfId="21" applyFont="1" applyAlignment="1" applyProtection="1">
      <alignment horizontal="center"/>
      <protection locked="0"/>
    </xf>
    <xf numFmtId="0" fontId="7" fillId="0" borderId="7" xfId="21" applyFont="1" applyBorder="1" applyAlignment="1" applyProtection="1">
      <alignment horizontal="center"/>
      <protection locked="0"/>
    </xf>
    <xf numFmtId="0" fontId="6" fillId="0" borderId="0" xfId="21" applyFont="1" applyProtection="1">
      <alignment/>
      <protection locked="0"/>
    </xf>
    <xf numFmtId="0" fontId="7" fillId="0" borderId="8" xfId="21" applyFont="1" applyBorder="1" applyAlignment="1" applyProtection="1">
      <alignment horizontal="center"/>
      <protection locked="0"/>
    </xf>
    <xf numFmtId="0" fontId="6" fillId="0" borderId="3" xfId="21" applyFont="1" applyBorder="1">
      <alignment/>
      <protection/>
    </xf>
    <xf numFmtId="0" fontId="6" fillId="0" borderId="6" xfId="21" applyFont="1" applyBorder="1" applyAlignment="1">
      <alignment horizontal="center"/>
      <protection/>
    </xf>
    <xf numFmtId="166" fontId="5" fillId="0" borderId="6" xfId="22" applyFont="1" applyFill="1" applyBorder="1" applyAlignment="1">
      <alignment horizontal="right"/>
    </xf>
    <xf numFmtId="0" fontId="6" fillId="0" borderId="18" xfId="21" applyFont="1" applyBorder="1">
      <alignment/>
      <protection/>
    </xf>
    <xf numFmtId="0" fontId="6" fillId="0" borderId="7" xfId="21" applyFont="1" applyBorder="1">
      <alignment/>
      <protection/>
    </xf>
    <xf numFmtId="0" fontId="13" fillId="0" borderId="7" xfId="21" applyFont="1" applyBorder="1">
      <alignment/>
      <protection/>
    </xf>
    <xf numFmtId="0" fontId="12" fillId="0" borderId="7" xfId="21" applyFont="1" applyBorder="1">
      <alignment/>
      <protection/>
    </xf>
    <xf numFmtId="166" fontId="6" fillId="0" borderId="8" xfId="22" applyFont="1" applyBorder="1"/>
    <xf numFmtId="0" fontId="6" fillId="3" borderId="2" xfId="21" applyFont="1" applyFill="1" applyBorder="1">
      <alignment/>
      <protection/>
    </xf>
    <xf numFmtId="0" fontId="5" fillId="3" borderId="5" xfId="21" applyFont="1" applyFill="1" applyBorder="1">
      <alignment/>
      <protection/>
    </xf>
    <xf numFmtId="0" fontId="10" fillId="3" borderId="4" xfId="21" applyFont="1" applyFill="1" applyBorder="1" applyAlignment="1" applyProtection="1">
      <alignment horizontal="left"/>
      <protection locked="0"/>
    </xf>
    <xf numFmtId="0" fontId="5" fillId="3" borderId="3" xfId="21" applyFont="1" applyFill="1" applyBorder="1">
      <alignment/>
      <protection/>
    </xf>
    <xf numFmtId="0" fontId="6" fillId="3" borderId="15" xfId="21" applyFont="1" applyFill="1" applyBorder="1">
      <alignment/>
      <protection/>
    </xf>
    <xf numFmtId="0" fontId="8" fillId="3" borderId="16" xfId="21" applyFont="1" applyFill="1" applyBorder="1" applyAlignment="1">
      <alignment horizontal="left"/>
      <protection/>
    </xf>
    <xf numFmtId="0" fontId="6" fillId="3" borderId="16" xfId="21" applyFont="1" applyFill="1" applyBorder="1" applyProtection="1">
      <alignment/>
      <protection locked="0"/>
    </xf>
    <xf numFmtId="0" fontId="8" fillId="3" borderId="16" xfId="21" applyFont="1" applyFill="1" applyBorder="1" applyProtection="1">
      <alignment/>
      <protection locked="0"/>
    </xf>
    <xf numFmtId="0" fontId="10" fillId="3" borderId="16" xfId="21" applyFont="1" applyFill="1" applyBorder="1" applyAlignment="1" applyProtection="1">
      <alignment horizontal="left"/>
      <protection locked="0"/>
    </xf>
    <xf numFmtId="166" fontId="6" fillId="3" borderId="16" xfId="22" applyFont="1" applyFill="1" applyBorder="1"/>
    <xf numFmtId="0" fontId="10" fillId="3" borderId="17" xfId="21" applyFont="1" applyFill="1" applyBorder="1" applyAlignment="1" applyProtection="1">
      <alignment horizontal="left"/>
      <protection locked="0"/>
    </xf>
    <xf numFmtId="166" fontId="7" fillId="0" borderId="6" xfId="22" applyFont="1" applyBorder="1" applyProtection="1">
      <protection/>
    </xf>
    <xf numFmtId="166" fontId="7" fillId="4" borderId="6" xfId="22" applyFont="1" applyFill="1" applyBorder="1" applyProtection="1">
      <protection/>
    </xf>
    <xf numFmtId="0" fontId="6" fillId="0" borderId="6" xfId="21" applyFont="1" applyBorder="1" applyAlignment="1" applyProtection="1">
      <alignment horizontal="center"/>
      <protection locked="0"/>
    </xf>
    <xf numFmtId="166" fontId="6" fillId="0" borderId="6" xfId="22" applyFont="1" applyBorder="1" applyProtection="1">
      <protection/>
    </xf>
    <xf numFmtId="0" fontId="6" fillId="0" borderId="5" xfId="21" applyFont="1" applyBorder="1" applyProtection="1">
      <alignment/>
      <protection locked="0"/>
    </xf>
    <xf numFmtId="0" fontId="6" fillId="0" borderId="7" xfId="21" applyFont="1" applyBorder="1" applyAlignment="1">
      <alignment horizontal="center"/>
      <protection/>
    </xf>
    <xf numFmtId="0" fontId="7" fillId="0" borderId="0" xfId="21" applyFont="1" applyProtection="1">
      <alignment/>
      <protection locked="0"/>
    </xf>
    <xf numFmtId="0" fontId="7" fillId="0" borderId="6" xfId="21" applyFont="1" applyBorder="1" applyProtection="1">
      <alignment/>
      <protection locked="0"/>
    </xf>
    <xf numFmtId="0" fontId="10" fillId="3" borderId="8" xfId="21" applyFont="1" applyFill="1" applyBorder="1" applyAlignment="1" applyProtection="1">
      <alignment horizontal="left"/>
      <protection locked="0"/>
    </xf>
    <xf numFmtId="166" fontId="7" fillId="0" borderId="6" xfId="22" applyFont="1" applyFill="1" applyBorder="1" applyProtection="1">
      <protection/>
    </xf>
    <xf numFmtId="49" fontId="10" fillId="3" borderId="6" xfId="21" applyNumberFormat="1" applyFont="1" applyFill="1" applyBorder="1" applyAlignment="1" applyProtection="1">
      <alignment horizontal="left"/>
      <protection locked="0"/>
    </xf>
    <xf numFmtId="0" fontId="5" fillId="3" borderId="19" xfId="21" applyFont="1" applyFill="1" applyBorder="1">
      <alignment/>
      <protection/>
    </xf>
    <xf numFmtId="0" fontId="6" fillId="3" borderId="20" xfId="21" applyFont="1" applyFill="1" applyBorder="1">
      <alignment/>
      <protection/>
    </xf>
    <xf numFmtId="166" fontId="6" fillId="3" borderId="21" xfId="22" applyFont="1" applyFill="1" applyBorder="1"/>
    <xf numFmtId="0" fontId="6" fillId="3" borderId="22" xfId="21" applyFont="1" applyFill="1" applyBorder="1">
      <alignment/>
      <protection/>
    </xf>
    <xf numFmtId="166" fontId="6" fillId="3" borderId="23" xfId="22" applyFont="1" applyFill="1" applyBorder="1"/>
    <xf numFmtId="0" fontId="9" fillId="3" borderId="22" xfId="21" applyFont="1" applyFill="1" applyBorder="1" applyAlignment="1">
      <alignment horizontal="center"/>
      <protection/>
    </xf>
    <xf numFmtId="0" fontId="9" fillId="3" borderId="23" xfId="21" applyFont="1" applyFill="1" applyBorder="1" applyAlignment="1">
      <alignment horizontal="center"/>
      <protection/>
    </xf>
    <xf numFmtId="0" fontId="7" fillId="3" borderId="23" xfId="21" applyFont="1" applyFill="1" applyBorder="1">
      <alignment/>
      <protection/>
    </xf>
    <xf numFmtId="0" fontId="10" fillId="3" borderId="24" xfId="21" applyFont="1" applyFill="1" applyBorder="1" applyAlignment="1" applyProtection="1">
      <alignment horizontal="left"/>
      <protection locked="0"/>
    </xf>
    <xf numFmtId="0" fontId="10" fillId="3" borderId="25" xfId="21" applyFont="1" applyFill="1" applyBorder="1" applyAlignment="1" applyProtection="1">
      <alignment horizontal="left"/>
      <protection locked="0"/>
    </xf>
    <xf numFmtId="0" fontId="10" fillId="3" borderId="23" xfId="21" applyFont="1" applyFill="1" applyBorder="1" applyAlignment="1" applyProtection="1">
      <alignment horizontal="left"/>
      <protection locked="0"/>
    </xf>
    <xf numFmtId="0" fontId="6" fillId="0" borderId="26" xfId="21" applyFont="1" applyBorder="1">
      <alignment/>
      <protection/>
    </xf>
    <xf numFmtId="166" fontId="6" fillId="0" borderId="27" xfId="22" applyFont="1" applyBorder="1"/>
    <xf numFmtId="0" fontId="6" fillId="0" borderId="22" xfId="21" applyFont="1" applyBorder="1">
      <alignment/>
      <protection/>
    </xf>
    <xf numFmtId="166" fontId="7" fillId="4" borderId="23" xfId="22" applyFont="1" applyFill="1" applyBorder="1" applyAlignment="1">
      <alignment horizontal="center"/>
    </xf>
    <xf numFmtId="166" fontId="6" fillId="0" borderId="23" xfId="22" applyFont="1" applyBorder="1" applyProtection="1">
      <protection locked="0"/>
    </xf>
    <xf numFmtId="43" fontId="14" fillId="0" borderId="23" xfId="20" applyFont="1" applyBorder="1"/>
    <xf numFmtId="43" fontId="14" fillId="3" borderId="23" xfId="20" applyFont="1" applyFill="1" applyBorder="1"/>
    <xf numFmtId="166" fontId="7" fillId="0" borderId="25" xfId="22" applyFont="1" applyBorder="1" applyProtection="1">
      <protection/>
    </xf>
    <xf numFmtId="43" fontId="15" fillId="0" borderId="23" xfId="20" applyFont="1" applyFill="1" applyBorder="1"/>
    <xf numFmtId="166" fontId="7" fillId="4" borderId="28" xfId="22" applyFont="1" applyFill="1" applyBorder="1" applyProtection="1">
      <protection/>
    </xf>
    <xf numFmtId="0" fontId="6" fillId="0" borderId="29" xfId="21" applyFont="1" applyBorder="1" applyAlignment="1" applyProtection="1">
      <alignment horizontal="center"/>
      <protection locked="0"/>
    </xf>
    <xf numFmtId="166" fontId="6" fillId="0" borderId="23" xfId="22" applyFont="1" applyBorder="1"/>
    <xf numFmtId="0" fontId="6" fillId="0" borderId="23" xfId="21" applyFont="1" applyBorder="1" applyProtection="1">
      <alignment/>
      <protection locked="0"/>
    </xf>
    <xf numFmtId="166" fontId="6" fillId="0" borderId="25" xfId="22" applyFont="1" applyBorder="1" applyProtection="1">
      <protection/>
    </xf>
    <xf numFmtId="0" fontId="6" fillId="0" borderId="30" xfId="21" applyFont="1" applyBorder="1">
      <alignment/>
      <protection/>
    </xf>
    <xf numFmtId="166" fontId="7" fillId="0" borderId="31" xfId="22" applyFont="1" applyFill="1" applyBorder="1"/>
    <xf numFmtId="166" fontId="12" fillId="0" borderId="23" xfId="22" applyFont="1" applyFill="1" applyBorder="1" applyAlignment="1">
      <alignment horizontal="right"/>
    </xf>
    <xf numFmtId="166" fontId="7" fillId="0" borderId="23" xfId="22" applyFont="1" applyFill="1" applyBorder="1"/>
    <xf numFmtId="0" fontId="7" fillId="0" borderId="24" xfId="21" applyFont="1" applyBorder="1" applyAlignment="1" applyProtection="1">
      <alignment horizontal="center"/>
      <protection locked="0"/>
    </xf>
    <xf numFmtId="0" fontId="6" fillId="0" borderId="23" xfId="21" applyFont="1" applyBorder="1" applyAlignment="1">
      <alignment horizontal="center"/>
      <protection/>
    </xf>
    <xf numFmtId="166" fontId="5" fillId="0" borderId="23" xfId="22" applyFont="1" applyFill="1" applyBorder="1" applyAlignment="1">
      <alignment horizontal="right"/>
    </xf>
    <xf numFmtId="0" fontId="6" fillId="0" borderId="32" xfId="21" applyFont="1" applyBorder="1">
      <alignment/>
      <protection/>
    </xf>
    <xf numFmtId="0" fontId="6" fillId="0" borderId="33" xfId="21" applyFont="1" applyBorder="1">
      <alignment/>
      <protection/>
    </xf>
    <xf numFmtId="0" fontId="13" fillId="0" borderId="33" xfId="21" applyFont="1" applyBorder="1">
      <alignment/>
      <protection/>
    </xf>
    <xf numFmtId="0" fontId="12" fillId="0" borderId="33" xfId="21" applyFont="1" applyBorder="1">
      <alignment/>
      <protection/>
    </xf>
    <xf numFmtId="166" fontId="6" fillId="0" borderId="34" xfId="22" applyFont="1" applyBorder="1"/>
    <xf numFmtId="0" fontId="6" fillId="0" borderId="3" xfId="21" applyFont="1" applyBorder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6" fillId="0" borderId="6" xfId="21" applyFont="1" applyBorder="1" applyAlignment="1">
      <alignment horizontal="center"/>
      <protection/>
    </xf>
    <xf numFmtId="0" fontId="7" fillId="0" borderId="7" xfId="21" applyFont="1" applyBorder="1" applyAlignment="1" applyProtection="1">
      <alignment horizontal="center"/>
      <protection locked="0"/>
    </xf>
    <xf numFmtId="0" fontId="6" fillId="0" borderId="35" xfId="21" applyFont="1" applyBorder="1" applyAlignment="1">
      <alignment horizontal="center"/>
      <protection/>
    </xf>
    <xf numFmtId="0" fontId="6" fillId="0" borderId="7" xfId="21" applyFont="1" applyBorder="1" applyAlignment="1">
      <alignment horizontal="center"/>
      <protection/>
    </xf>
    <xf numFmtId="0" fontId="6" fillId="0" borderId="8" xfId="21" applyFont="1" applyBorder="1" applyAlignment="1">
      <alignment horizontal="center"/>
      <protection/>
    </xf>
    <xf numFmtId="0" fontId="8" fillId="3" borderId="5" xfId="21" applyFont="1" applyFill="1" applyBorder="1" applyAlignment="1">
      <alignment horizontal="center"/>
      <protection/>
    </xf>
    <xf numFmtId="0" fontId="8" fillId="3" borderId="0" xfId="21" applyFont="1" applyFill="1" applyAlignment="1">
      <alignment horizontal="center"/>
      <protection/>
    </xf>
    <xf numFmtId="0" fontId="8" fillId="3" borderId="6" xfId="21" applyFont="1" applyFill="1" applyBorder="1" applyAlignment="1">
      <alignment horizontal="center"/>
      <protection/>
    </xf>
    <xf numFmtId="0" fontId="6" fillId="0" borderId="0" xfId="21" applyFont="1" applyAlignment="1">
      <alignment horizontal="left"/>
      <protection/>
    </xf>
    <xf numFmtId="0" fontId="6" fillId="0" borderId="0" xfId="21" applyFont="1" applyAlignment="1">
      <alignment horizontal="center" vertical="center"/>
      <protection/>
    </xf>
    <xf numFmtId="0" fontId="7" fillId="3" borderId="5" xfId="21" applyFont="1" applyFill="1" applyBorder="1" applyAlignment="1">
      <alignment horizontal="center"/>
      <protection/>
    </xf>
    <xf numFmtId="0" fontId="7" fillId="3" borderId="0" xfId="21" applyFont="1" applyFill="1" applyAlignment="1">
      <alignment horizontal="center"/>
      <protection/>
    </xf>
    <xf numFmtId="0" fontId="7" fillId="3" borderId="6" xfId="21" applyFont="1" applyFill="1" applyBorder="1" applyAlignment="1">
      <alignment horizontal="center"/>
      <protection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3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7" fillId="0" borderId="18" xfId="21" applyFont="1" applyBorder="1" applyAlignment="1" applyProtection="1">
      <alignment horizontal="center"/>
      <protection locked="0"/>
    </xf>
    <xf numFmtId="0" fontId="7" fillId="0" borderId="8" xfId="21" applyFont="1" applyBorder="1" applyAlignment="1" applyProtection="1">
      <alignment horizontal="center"/>
      <protection locked="0"/>
    </xf>
    <xf numFmtId="0" fontId="6" fillId="0" borderId="4" xfId="21" applyFont="1" applyBorder="1" applyAlignment="1">
      <alignment horizontal="center"/>
      <protection/>
    </xf>
    <xf numFmtId="0" fontId="6" fillId="0" borderId="2" xfId="21" applyFont="1" applyBorder="1" applyAlignment="1">
      <alignment horizontal="center"/>
      <protection/>
    </xf>
    <xf numFmtId="0" fontId="6" fillId="0" borderId="23" xfId="21" applyFont="1" applyBorder="1" applyAlignment="1">
      <alignment horizontal="center"/>
      <protection/>
    </xf>
    <xf numFmtId="0" fontId="7" fillId="0" borderId="36" xfId="21" applyFont="1" applyBorder="1" applyAlignment="1" applyProtection="1">
      <alignment horizontal="center"/>
      <protection locked="0"/>
    </xf>
    <xf numFmtId="0" fontId="8" fillId="3" borderId="22" xfId="21" applyFont="1" applyFill="1" applyBorder="1" applyAlignment="1">
      <alignment horizontal="center"/>
      <protection/>
    </xf>
    <xf numFmtId="0" fontId="8" fillId="3" borderId="23" xfId="21" applyFont="1" applyFill="1" applyBorder="1" applyAlignment="1">
      <alignment horizontal="center"/>
      <protection/>
    </xf>
    <xf numFmtId="0" fontId="7" fillId="3" borderId="22" xfId="21" applyFont="1" applyFill="1" applyBorder="1" applyAlignment="1">
      <alignment horizontal="center"/>
      <protection/>
    </xf>
    <xf numFmtId="0" fontId="7" fillId="3" borderId="23" xfId="21" applyFont="1" applyFill="1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Comm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723900</xdr:colOff>
      <xdr:row>151</xdr:row>
      <xdr:rowOff>85725</xdr:rowOff>
    </xdr:from>
    <xdr:to>
      <xdr:col>7</xdr:col>
      <xdr:colOff>257175</xdr:colOff>
      <xdr:row>156</xdr:row>
      <xdr:rowOff>95250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3825" y="58207275"/>
          <a:ext cx="1485900" cy="1009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18</xdr:row>
      <xdr:rowOff>9525</xdr:rowOff>
    </xdr:from>
    <xdr:to>
      <xdr:col>7</xdr:col>
      <xdr:colOff>352425</xdr:colOff>
      <xdr:row>24</xdr:row>
      <xdr:rowOff>47625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0925" y="3514725"/>
          <a:ext cx="1924050" cy="1238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18</xdr:row>
      <xdr:rowOff>0</xdr:rowOff>
    </xdr:from>
    <xdr:to>
      <xdr:col>7</xdr:col>
      <xdr:colOff>352425</xdr:colOff>
      <xdr:row>24</xdr:row>
      <xdr:rowOff>104775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9975" y="4162425"/>
          <a:ext cx="1905000" cy="1304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657225</xdr:colOff>
      <xdr:row>21</xdr:row>
      <xdr:rowOff>95250</xdr:rowOff>
    </xdr:from>
    <xdr:to>
      <xdr:col>7</xdr:col>
      <xdr:colOff>990600</xdr:colOff>
      <xdr:row>27</xdr:row>
      <xdr:rowOff>38100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4724400"/>
          <a:ext cx="2286000" cy="1143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786</xdr:row>
      <xdr:rowOff>114300</xdr:rowOff>
    </xdr:from>
    <xdr:to>
      <xdr:col>7</xdr:col>
      <xdr:colOff>247650</xdr:colOff>
      <xdr:row>792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331079475"/>
          <a:ext cx="1447800" cy="1104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20</xdr:row>
      <xdr:rowOff>104775</xdr:rowOff>
    </xdr:from>
    <xdr:to>
      <xdr:col>7</xdr:col>
      <xdr:colOff>285750</xdr:colOff>
      <xdr:row>25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4391025"/>
          <a:ext cx="1485900" cy="933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15</xdr:row>
      <xdr:rowOff>104775</xdr:rowOff>
    </xdr:from>
    <xdr:to>
      <xdr:col>7</xdr:col>
      <xdr:colOff>333375</xdr:colOff>
      <xdr:row>20</xdr:row>
      <xdr:rowOff>161925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3524250"/>
          <a:ext cx="1533525" cy="1057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17</xdr:row>
      <xdr:rowOff>57150</xdr:rowOff>
    </xdr:from>
    <xdr:to>
      <xdr:col>7</xdr:col>
      <xdr:colOff>190500</xdr:colOff>
      <xdr:row>22</xdr:row>
      <xdr:rowOff>180975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09975" y="4476750"/>
          <a:ext cx="1743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704850</xdr:colOff>
      <xdr:row>779</xdr:row>
      <xdr:rowOff>47625</xdr:rowOff>
    </xdr:from>
    <xdr:to>
      <xdr:col>7</xdr:col>
      <xdr:colOff>676275</xdr:colOff>
      <xdr:row>785</xdr:row>
      <xdr:rowOff>28575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4775" y="374542050"/>
          <a:ext cx="1924050" cy="1181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704850</xdr:colOff>
      <xdr:row>16</xdr:row>
      <xdr:rowOff>133350</xdr:rowOff>
    </xdr:from>
    <xdr:to>
      <xdr:col>7</xdr:col>
      <xdr:colOff>733425</xdr:colOff>
      <xdr:row>24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4775" y="4105275"/>
          <a:ext cx="1981200" cy="1485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91</xdr:row>
      <xdr:rowOff>114300</xdr:rowOff>
    </xdr:from>
    <xdr:to>
      <xdr:col>7</xdr:col>
      <xdr:colOff>247650</xdr:colOff>
      <xdr:row>97</xdr:row>
      <xdr:rowOff>19050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41395650"/>
          <a:ext cx="1447800" cy="1104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295275</xdr:colOff>
      <xdr:row>15</xdr:row>
      <xdr:rowOff>28575</xdr:rowOff>
    </xdr:from>
    <xdr:to>
      <xdr:col>7</xdr:col>
      <xdr:colOff>276225</xdr:colOff>
      <xdr:row>21</xdr:row>
      <xdr:rowOff>190500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3152775"/>
          <a:ext cx="1933575" cy="1362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206"/>
  <sheetViews>
    <sheetView workbookViewId="0" topLeftCell="A162">
      <selection activeCell="E186" sqref="E186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5.281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1" ht="12.4" customHeight="1"/>
    <row r="2" spans="2:9" ht="20.85" customHeight="1">
      <c r="B2" s="146" t="s">
        <v>0</v>
      </c>
      <c r="C2" s="147"/>
      <c r="D2" s="147"/>
      <c r="E2" s="147"/>
      <c r="F2" s="147"/>
      <c r="G2" s="147"/>
      <c r="H2" s="147"/>
      <c r="I2" s="147"/>
    </row>
    <row r="3" ht="15" customHeight="1" hidden="1"/>
    <row r="4" spans="2:9" ht="16.5" customHeight="1">
      <c r="B4" s="148" t="s">
        <v>1</v>
      </c>
      <c r="C4" s="147"/>
      <c r="D4" s="147"/>
      <c r="E4" s="147"/>
      <c r="F4" s="147"/>
      <c r="G4" s="147"/>
      <c r="H4" s="147"/>
      <c r="I4" s="147"/>
    </row>
    <row r="5" ht="0.95" customHeight="1"/>
    <row r="6" ht="2.1" customHeight="1"/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15">
      <c r="B8" s="2">
        <v>44896</v>
      </c>
      <c r="C8" s="3">
        <v>0</v>
      </c>
      <c r="D8" s="3" t="s">
        <v>9</v>
      </c>
      <c r="E8" s="3"/>
      <c r="G8" s="4">
        <v>318717437.48</v>
      </c>
      <c r="H8" s="4">
        <v>147333372.45</v>
      </c>
      <c r="I8" s="4">
        <v>171384065.03</v>
      </c>
    </row>
    <row r="9" spans="2:9" ht="25.5">
      <c r="B9" s="2">
        <v>44896</v>
      </c>
      <c r="C9" s="3">
        <v>51478</v>
      </c>
      <c r="D9" s="3" t="s">
        <v>10</v>
      </c>
      <c r="E9" s="3" t="s">
        <v>11</v>
      </c>
      <c r="G9" s="4">
        <v>0</v>
      </c>
      <c r="H9" s="4">
        <v>28647.55</v>
      </c>
      <c r="I9" s="4">
        <v>171355417.48</v>
      </c>
    </row>
    <row r="10" spans="2:9" ht="25.5">
      <c r="B10" s="2">
        <v>44896</v>
      </c>
      <c r="C10" s="3">
        <v>51479</v>
      </c>
      <c r="D10" s="3" t="s">
        <v>12</v>
      </c>
      <c r="E10" s="3" t="s">
        <v>13</v>
      </c>
      <c r="G10" s="4">
        <v>0</v>
      </c>
      <c r="H10" s="4">
        <v>523557.82</v>
      </c>
      <c r="I10" s="4">
        <v>170831859.66</v>
      </c>
    </row>
    <row r="11" spans="2:9" ht="38.25">
      <c r="B11" s="2">
        <v>44896</v>
      </c>
      <c r="C11" s="3">
        <v>51552</v>
      </c>
      <c r="D11" s="3" t="s">
        <v>14</v>
      </c>
      <c r="E11" s="3" t="s">
        <v>15</v>
      </c>
      <c r="G11" s="4">
        <v>50000</v>
      </c>
      <c r="H11" s="4">
        <v>0</v>
      </c>
      <c r="I11" s="4">
        <v>170881859.66</v>
      </c>
    </row>
    <row r="12" spans="2:9" ht="25.5">
      <c r="B12" s="2">
        <v>44896</v>
      </c>
      <c r="C12" s="3">
        <v>51564</v>
      </c>
      <c r="D12" s="3" t="s">
        <v>16</v>
      </c>
      <c r="E12" s="3" t="s">
        <v>17</v>
      </c>
      <c r="G12" s="4">
        <v>5000</v>
      </c>
      <c r="H12" s="4">
        <v>0</v>
      </c>
      <c r="I12" s="4">
        <v>170886859.66</v>
      </c>
    </row>
    <row r="13" spans="2:9" ht="25.5">
      <c r="B13" s="2">
        <v>44896</v>
      </c>
      <c r="C13" s="3">
        <v>51565</v>
      </c>
      <c r="D13" s="3" t="s">
        <v>18</v>
      </c>
      <c r="E13" s="3" t="s">
        <v>19</v>
      </c>
      <c r="G13" s="4">
        <v>5000</v>
      </c>
      <c r="H13" s="4">
        <v>0</v>
      </c>
      <c r="I13" s="4">
        <v>170891859.66</v>
      </c>
    </row>
    <row r="14" spans="2:9" ht="25.5">
      <c r="B14" s="2">
        <v>44896</v>
      </c>
      <c r="C14" s="3">
        <v>51566</v>
      </c>
      <c r="D14" s="3" t="s">
        <v>20</v>
      </c>
      <c r="E14" s="3" t="s">
        <v>21</v>
      </c>
      <c r="G14" s="4">
        <v>5000</v>
      </c>
      <c r="H14" s="4">
        <v>0</v>
      </c>
      <c r="I14" s="4">
        <v>170896859.66</v>
      </c>
    </row>
    <row r="15" spans="2:9" ht="25.5">
      <c r="B15" s="2">
        <v>44896</v>
      </c>
      <c r="C15" s="3">
        <v>51567</v>
      </c>
      <c r="D15" s="3" t="s">
        <v>22</v>
      </c>
      <c r="E15" s="3" t="s">
        <v>23</v>
      </c>
      <c r="G15" s="4">
        <v>5000</v>
      </c>
      <c r="H15" s="4">
        <v>0</v>
      </c>
      <c r="I15" s="4">
        <v>170901859.66</v>
      </c>
    </row>
    <row r="16" spans="2:9" ht="25.5">
      <c r="B16" s="2">
        <v>44896</v>
      </c>
      <c r="C16" s="3">
        <v>51568</v>
      </c>
      <c r="D16" s="3" t="s">
        <v>24</v>
      </c>
      <c r="E16" s="3" t="s">
        <v>25</v>
      </c>
      <c r="G16" s="4">
        <v>5000</v>
      </c>
      <c r="H16" s="4">
        <v>0</v>
      </c>
      <c r="I16" s="4">
        <v>170906859.66</v>
      </c>
    </row>
    <row r="17" spans="2:9" ht="38.25">
      <c r="B17" s="2">
        <v>44896</v>
      </c>
      <c r="C17" s="3">
        <v>51570</v>
      </c>
      <c r="D17" s="3" t="s">
        <v>26</v>
      </c>
      <c r="E17" s="3" t="s">
        <v>27</v>
      </c>
      <c r="G17" s="4">
        <v>5000</v>
      </c>
      <c r="H17" s="4">
        <v>0</v>
      </c>
      <c r="I17" s="4">
        <v>170911859.66</v>
      </c>
    </row>
    <row r="18" spans="2:9" ht="38.25">
      <c r="B18" s="2">
        <v>44896</v>
      </c>
      <c r="C18" s="3">
        <v>51572</v>
      </c>
      <c r="D18" s="3" t="s">
        <v>28</v>
      </c>
      <c r="E18" s="3" t="s">
        <v>29</v>
      </c>
      <c r="G18" s="4">
        <v>50000</v>
      </c>
      <c r="H18" s="4">
        <v>0</v>
      </c>
      <c r="I18" s="4">
        <v>170961859.66</v>
      </c>
    </row>
    <row r="19" spans="2:9" ht="38.25">
      <c r="B19" s="2">
        <v>44896</v>
      </c>
      <c r="C19" s="3">
        <v>51574</v>
      </c>
      <c r="D19" s="3" t="s">
        <v>30</v>
      </c>
      <c r="E19" s="3" t="s">
        <v>31</v>
      </c>
      <c r="G19" s="4">
        <v>170000</v>
      </c>
      <c r="H19" s="4">
        <v>0</v>
      </c>
      <c r="I19" s="4">
        <v>171131859.66</v>
      </c>
    </row>
    <row r="20" spans="2:9" ht="25.5">
      <c r="B20" s="2">
        <v>44896</v>
      </c>
      <c r="C20" s="3">
        <v>51579</v>
      </c>
      <c r="D20" s="3" t="s">
        <v>32</v>
      </c>
      <c r="E20" s="3" t="s">
        <v>33</v>
      </c>
      <c r="G20" s="4">
        <v>50000</v>
      </c>
      <c r="H20" s="4">
        <v>0</v>
      </c>
      <c r="I20" s="4">
        <v>171181859.66</v>
      </c>
    </row>
    <row r="21" spans="2:9" ht="38.25">
      <c r="B21" s="2">
        <v>44896</v>
      </c>
      <c r="C21" s="3">
        <v>53298</v>
      </c>
      <c r="D21" s="3" t="s">
        <v>34</v>
      </c>
      <c r="E21" s="3" t="s">
        <v>35</v>
      </c>
      <c r="G21" s="4">
        <v>95000</v>
      </c>
      <c r="H21" s="4">
        <v>0</v>
      </c>
      <c r="I21" s="4">
        <v>171276859.66</v>
      </c>
    </row>
    <row r="22" spans="2:9" ht="25.5">
      <c r="B22" s="2">
        <v>44896</v>
      </c>
      <c r="C22" s="3">
        <v>54792</v>
      </c>
      <c r="D22" s="3" t="s">
        <v>36</v>
      </c>
      <c r="E22" s="3" t="s">
        <v>37</v>
      </c>
      <c r="G22" s="4">
        <v>0</v>
      </c>
      <c r="H22" s="4">
        <v>7979</v>
      </c>
      <c r="I22" s="4">
        <v>171268880.66</v>
      </c>
    </row>
    <row r="23" spans="2:9" ht="38.25">
      <c r="B23" s="2">
        <v>44897</v>
      </c>
      <c r="C23" s="3">
        <v>51644</v>
      </c>
      <c r="D23" s="3" t="s">
        <v>38</v>
      </c>
      <c r="E23" s="3" t="s">
        <v>39</v>
      </c>
      <c r="G23" s="4">
        <v>55000</v>
      </c>
      <c r="H23" s="4">
        <v>0</v>
      </c>
      <c r="I23" s="4">
        <v>171323880.66</v>
      </c>
    </row>
    <row r="24" spans="2:9" ht="25.5">
      <c r="B24" s="2">
        <v>44897</v>
      </c>
      <c r="C24" s="3">
        <v>51646</v>
      </c>
      <c r="D24" s="3" t="s">
        <v>40</v>
      </c>
      <c r="E24" s="3" t="s">
        <v>41</v>
      </c>
      <c r="G24" s="4">
        <v>2500</v>
      </c>
      <c r="H24" s="4">
        <v>0</v>
      </c>
      <c r="I24" s="4">
        <v>171326380.66</v>
      </c>
    </row>
    <row r="25" spans="2:9" ht="25.5">
      <c r="B25" s="2">
        <v>44897</v>
      </c>
      <c r="C25" s="3">
        <v>51647</v>
      </c>
      <c r="D25" s="3" t="s">
        <v>42</v>
      </c>
      <c r="E25" s="3" t="s">
        <v>43</v>
      </c>
      <c r="G25" s="4">
        <v>10000</v>
      </c>
      <c r="H25" s="4">
        <v>0</v>
      </c>
      <c r="I25" s="4">
        <v>171336380.66</v>
      </c>
    </row>
    <row r="26" spans="2:9" ht="25.5">
      <c r="B26" s="2">
        <v>44897</v>
      </c>
      <c r="C26" s="3">
        <v>51648</v>
      </c>
      <c r="D26" s="3" t="s">
        <v>44</v>
      </c>
      <c r="E26" s="3" t="s">
        <v>45</v>
      </c>
      <c r="G26" s="4">
        <v>50000</v>
      </c>
      <c r="H26" s="4">
        <v>0</v>
      </c>
      <c r="I26" s="4">
        <v>171386380.66</v>
      </c>
    </row>
    <row r="27" spans="2:9" ht="38.25">
      <c r="B27" s="2">
        <v>44897</v>
      </c>
      <c r="C27" s="3">
        <v>51649</v>
      </c>
      <c r="D27" s="3" t="s">
        <v>46</v>
      </c>
      <c r="E27" s="3" t="s">
        <v>47</v>
      </c>
      <c r="G27" s="4">
        <v>50000</v>
      </c>
      <c r="H27" s="4">
        <v>0</v>
      </c>
      <c r="I27" s="4">
        <v>171436380.66</v>
      </c>
    </row>
    <row r="28" spans="2:9" ht="38.25">
      <c r="B28" s="2">
        <v>44897</v>
      </c>
      <c r="C28" s="3">
        <v>51654</v>
      </c>
      <c r="D28" s="3" t="s">
        <v>48</v>
      </c>
      <c r="E28" s="3" t="s">
        <v>49</v>
      </c>
      <c r="G28" s="4">
        <v>90000</v>
      </c>
      <c r="H28" s="4">
        <v>0</v>
      </c>
      <c r="I28" s="4">
        <v>171526380.66</v>
      </c>
    </row>
    <row r="29" spans="2:9" ht="25.5">
      <c r="B29" s="2">
        <v>44897</v>
      </c>
      <c r="C29" s="3">
        <v>51656</v>
      </c>
      <c r="D29" s="3" t="s">
        <v>50</v>
      </c>
      <c r="E29" s="3" t="s">
        <v>51</v>
      </c>
      <c r="G29" s="4">
        <v>110000</v>
      </c>
      <c r="H29" s="4">
        <v>0</v>
      </c>
      <c r="I29" s="4">
        <v>171636380.66</v>
      </c>
    </row>
    <row r="30" spans="2:9" ht="38.25">
      <c r="B30" s="2">
        <v>44900</v>
      </c>
      <c r="C30" s="3">
        <v>51681</v>
      </c>
      <c r="D30" s="3" t="s">
        <v>52</v>
      </c>
      <c r="E30" s="3" t="s">
        <v>53</v>
      </c>
      <c r="G30" s="4">
        <v>50000</v>
      </c>
      <c r="H30" s="4">
        <v>0</v>
      </c>
      <c r="I30" s="4">
        <v>171686380.66</v>
      </c>
    </row>
    <row r="31" spans="2:9" ht="25.5">
      <c r="B31" s="2">
        <v>44900</v>
      </c>
      <c r="C31" s="3">
        <v>51694</v>
      </c>
      <c r="D31" s="3" t="s">
        <v>54</v>
      </c>
      <c r="E31" s="3" t="s">
        <v>55</v>
      </c>
      <c r="G31" s="4">
        <v>870000</v>
      </c>
      <c r="H31" s="4">
        <v>0</v>
      </c>
      <c r="I31" s="4">
        <v>172556380.66</v>
      </c>
    </row>
    <row r="32" spans="2:9" ht="25.5">
      <c r="B32" s="2">
        <v>44900</v>
      </c>
      <c r="C32" s="3">
        <v>51697</v>
      </c>
      <c r="D32" s="3" t="s">
        <v>56</v>
      </c>
      <c r="E32" s="3" t="s">
        <v>57</v>
      </c>
      <c r="G32" s="4">
        <v>5000</v>
      </c>
      <c r="H32" s="4">
        <v>0</v>
      </c>
      <c r="I32" s="4">
        <v>172561380.66</v>
      </c>
    </row>
    <row r="33" spans="2:9" ht="38.25">
      <c r="B33" s="2">
        <v>44900</v>
      </c>
      <c r="C33" s="3">
        <v>51706</v>
      </c>
      <c r="D33" s="3" t="s">
        <v>58</v>
      </c>
      <c r="E33" s="3" t="s">
        <v>59</v>
      </c>
      <c r="G33" s="4">
        <v>90000</v>
      </c>
      <c r="H33" s="4">
        <v>0</v>
      </c>
      <c r="I33" s="4">
        <v>172651380.66</v>
      </c>
    </row>
    <row r="34" spans="2:9" ht="102">
      <c r="B34" s="2">
        <v>44900</v>
      </c>
      <c r="C34" s="3">
        <v>54773</v>
      </c>
      <c r="D34" s="3" t="s">
        <v>60</v>
      </c>
      <c r="E34" s="3" t="s">
        <v>61</v>
      </c>
      <c r="G34" s="4">
        <v>0</v>
      </c>
      <c r="H34" s="4">
        <v>2740522</v>
      </c>
      <c r="I34" s="4">
        <v>169910858.66</v>
      </c>
    </row>
    <row r="35" spans="2:9" ht="25.5">
      <c r="B35" s="2">
        <v>44901</v>
      </c>
      <c r="C35" s="3">
        <v>51744</v>
      </c>
      <c r="D35" s="3" t="s">
        <v>62</v>
      </c>
      <c r="E35" s="3" t="s">
        <v>63</v>
      </c>
      <c r="G35" s="4">
        <v>30000</v>
      </c>
      <c r="H35" s="4">
        <v>0</v>
      </c>
      <c r="I35" s="4">
        <v>169940858.66</v>
      </c>
    </row>
    <row r="36" spans="2:9" ht="25.5">
      <c r="B36" s="2">
        <v>44901</v>
      </c>
      <c r="C36" s="3">
        <v>51746</v>
      </c>
      <c r="D36" s="3" t="s">
        <v>64</v>
      </c>
      <c r="E36" s="3" t="s">
        <v>65</v>
      </c>
      <c r="G36" s="4">
        <v>35000</v>
      </c>
      <c r="H36" s="4">
        <v>0</v>
      </c>
      <c r="I36" s="4">
        <v>169975858.66</v>
      </c>
    </row>
    <row r="37" spans="2:9" ht="25.5">
      <c r="B37" s="2">
        <v>44901</v>
      </c>
      <c r="C37" s="3">
        <v>51748</v>
      </c>
      <c r="D37" s="3" t="s">
        <v>66</v>
      </c>
      <c r="E37" s="3" t="s">
        <v>67</v>
      </c>
      <c r="G37" s="4">
        <v>10000</v>
      </c>
      <c r="H37" s="4">
        <v>0</v>
      </c>
      <c r="I37" s="4">
        <v>169985858.66</v>
      </c>
    </row>
    <row r="38" spans="2:9" ht="38.25">
      <c r="B38" s="2">
        <v>44901</v>
      </c>
      <c r="C38" s="3">
        <v>51752</v>
      </c>
      <c r="D38" s="3" t="s">
        <v>68</v>
      </c>
      <c r="E38" s="3" t="s">
        <v>69</v>
      </c>
      <c r="G38" s="4">
        <v>55000</v>
      </c>
      <c r="H38" s="4">
        <v>0</v>
      </c>
      <c r="I38" s="4">
        <v>170040858.66</v>
      </c>
    </row>
    <row r="39" spans="2:9" ht="38.25">
      <c r="B39" s="2">
        <v>44901</v>
      </c>
      <c r="C39" s="3">
        <v>51754</v>
      </c>
      <c r="D39" s="3" t="s">
        <v>70</v>
      </c>
      <c r="E39" s="3" t="s">
        <v>71</v>
      </c>
      <c r="G39" s="4">
        <v>5000</v>
      </c>
      <c r="H39" s="4">
        <v>0</v>
      </c>
      <c r="I39" s="4">
        <v>170045858.66</v>
      </c>
    </row>
    <row r="40" spans="2:9" ht="51">
      <c r="B40" s="2">
        <v>44901</v>
      </c>
      <c r="C40" s="3">
        <v>51758</v>
      </c>
      <c r="D40" s="3" t="s">
        <v>72</v>
      </c>
      <c r="E40" s="3" t="s">
        <v>73</v>
      </c>
      <c r="G40" s="4">
        <v>35000</v>
      </c>
      <c r="H40" s="4">
        <v>0</v>
      </c>
      <c r="I40" s="4">
        <v>170080858.66</v>
      </c>
    </row>
    <row r="41" spans="2:9" ht="25.5">
      <c r="B41" s="2">
        <v>44901</v>
      </c>
      <c r="C41" s="3">
        <v>51760</v>
      </c>
      <c r="D41" s="3" t="s">
        <v>74</v>
      </c>
      <c r="E41" s="3" t="s">
        <v>75</v>
      </c>
      <c r="G41" s="4">
        <v>50000</v>
      </c>
      <c r="H41" s="4">
        <v>0</v>
      </c>
      <c r="I41" s="4">
        <v>170130858.66</v>
      </c>
    </row>
    <row r="42" spans="2:9" ht="38.25">
      <c r="B42" s="2">
        <v>44901</v>
      </c>
      <c r="C42" s="3">
        <v>54783</v>
      </c>
      <c r="D42" s="3" t="s">
        <v>76</v>
      </c>
      <c r="E42" s="3" t="s">
        <v>77</v>
      </c>
      <c r="G42" s="4">
        <v>0</v>
      </c>
      <c r="H42" s="4">
        <v>1618610.93</v>
      </c>
      <c r="I42" s="4">
        <v>168512247.73</v>
      </c>
    </row>
    <row r="43" spans="2:9" ht="25.5">
      <c r="B43" s="2">
        <v>44902</v>
      </c>
      <c r="C43" s="3">
        <v>51799</v>
      </c>
      <c r="D43" s="3" t="s">
        <v>78</v>
      </c>
      <c r="E43" s="3" t="s">
        <v>79</v>
      </c>
      <c r="G43" s="4">
        <v>5000</v>
      </c>
      <c r="H43" s="4">
        <v>0</v>
      </c>
      <c r="I43" s="4">
        <v>168517247.73</v>
      </c>
    </row>
    <row r="44" spans="2:9" ht="38.25">
      <c r="B44" s="2">
        <v>44902</v>
      </c>
      <c r="C44" s="3">
        <v>51803</v>
      </c>
      <c r="D44" s="3" t="s">
        <v>80</v>
      </c>
      <c r="E44" s="3" t="s">
        <v>81</v>
      </c>
      <c r="G44" s="4">
        <v>1800000</v>
      </c>
      <c r="H44" s="4">
        <v>0</v>
      </c>
      <c r="I44" s="4">
        <v>170317247.73</v>
      </c>
    </row>
    <row r="45" spans="2:9" ht="25.5">
      <c r="B45" s="2">
        <v>44903</v>
      </c>
      <c r="C45" s="3">
        <v>51848</v>
      </c>
      <c r="D45" s="3" t="s">
        <v>82</v>
      </c>
      <c r="E45" s="3" t="s">
        <v>83</v>
      </c>
      <c r="G45" s="4">
        <v>5000</v>
      </c>
      <c r="H45" s="4">
        <v>0</v>
      </c>
      <c r="I45" s="4">
        <v>170322247.73</v>
      </c>
    </row>
    <row r="46" spans="2:9" ht="38.25">
      <c r="B46" s="2">
        <v>44903</v>
      </c>
      <c r="C46" s="3">
        <v>51851</v>
      </c>
      <c r="D46" s="3" t="s">
        <v>84</v>
      </c>
      <c r="E46" s="3" t="s">
        <v>85</v>
      </c>
      <c r="G46" s="4">
        <v>5000</v>
      </c>
      <c r="H46" s="4">
        <v>0</v>
      </c>
      <c r="I46" s="4">
        <v>170327247.73</v>
      </c>
    </row>
    <row r="47" spans="2:9" ht="25.5">
      <c r="B47" s="2">
        <v>44903</v>
      </c>
      <c r="C47" s="3">
        <v>51872</v>
      </c>
      <c r="D47" s="3" t="s">
        <v>86</v>
      </c>
      <c r="E47" s="3" t="s">
        <v>87</v>
      </c>
      <c r="G47" s="4">
        <v>50000</v>
      </c>
      <c r="H47" s="4">
        <v>0</v>
      </c>
      <c r="I47" s="4">
        <v>170377247.73</v>
      </c>
    </row>
    <row r="48" spans="2:9" ht="25.5">
      <c r="B48" s="2">
        <v>44904</v>
      </c>
      <c r="C48" s="3">
        <v>53063</v>
      </c>
      <c r="D48" s="3" t="s">
        <v>88</v>
      </c>
      <c r="E48" s="3" t="s">
        <v>89</v>
      </c>
      <c r="G48" s="4">
        <v>150000</v>
      </c>
      <c r="H48" s="4">
        <v>0</v>
      </c>
      <c r="I48" s="4">
        <v>170527247.73</v>
      </c>
    </row>
    <row r="49" spans="2:9" ht="38.25">
      <c r="B49" s="2">
        <v>44904</v>
      </c>
      <c r="C49" s="3">
        <v>53069</v>
      </c>
      <c r="D49" s="3" t="s">
        <v>90</v>
      </c>
      <c r="E49" s="3" t="s">
        <v>91</v>
      </c>
      <c r="G49" s="4">
        <v>5000</v>
      </c>
      <c r="H49" s="4">
        <v>0</v>
      </c>
      <c r="I49" s="4">
        <v>170532247.73</v>
      </c>
    </row>
    <row r="50" spans="2:9" ht="25.5">
      <c r="B50" s="2">
        <v>44907</v>
      </c>
      <c r="C50" s="3">
        <v>53140</v>
      </c>
      <c r="D50" s="3" t="s">
        <v>92</v>
      </c>
      <c r="E50" s="3" t="s">
        <v>93</v>
      </c>
      <c r="G50" s="4">
        <v>10000</v>
      </c>
      <c r="H50" s="4">
        <v>0</v>
      </c>
      <c r="I50" s="4">
        <v>170542247.73</v>
      </c>
    </row>
    <row r="51" spans="2:9" ht="38.25">
      <c r="B51" s="2">
        <v>44907</v>
      </c>
      <c r="C51" s="3">
        <v>53206</v>
      </c>
      <c r="D51" s="3" t="s">
        <v>94</v>
      </c>
      <c r="E51" s="3" t="s">
        <v>95</v>
      </c>
      <c r="G51" s="4">
        <v>5000</v>
      </c>
      <c r="H51" s="4">
        <v>0</v>
      </c>
      <c r="I51" s="4">
        <v>170547247.73</v>
      </c>
    </row>
    <row r="52" spans="2:9" ht="25.5">
      <c r="B52" s="2">
        <v>44908</v>
      </c>
      <c r="C52" s="3">
        <v>53330</v>
      </c>
      <c r="D52" s="3" t="s">
        <v>96</v>
      </c>
      <c r="E52" s="3" t="s">
        <v>97</v>
      </c>
      <c r="G52" s="4">
        <v>430000</v>
      </c>
      <c r="H52" s="4">
        <v>0</v>
      </c>
      <c r="I52" s="4">
        <v>170977247.73</v>
      </c>
    </row>
    <row r="53" spans="2:9" ht="25.5">
      <c r="B53" s="2">
        <v>44908</v>
      </c>
      <c r="C53" s="3">
        <v>53339</v>
      </c>
      <c r="D53" s="3" t="s">
        <v>98</v>
      </c>
      <c r="E53" s="3" t="s">
        <v>99</v>
      </c>
      <c r="G53" s="4">
        <v>10000</v>
      </c>
      <c r="H53" s="4">
        <v>0</v>
      </c>
      <c r="I53" s="4">
        <v>170987247.73</v>
      </c>
    </row>
    <row r="54" spans="2:9" ht="25.5">
      <c r="B54" s="2">
        <v>44908</v>
      </c>
      <c r="C54" s="3">
        <v>53340</v>
      </c>
      <c r="D54" s="3" t="s">
        <v>100</v>
      </c>
      <c r="E54" s="3" t="s">
        <v>101</v>
      </c>
      <c r="G54" s="4">
        <v>10000</v>
      </c>
      <c r="H54" s="4">
        <v>0</v>
      </c>
      <c r="I54" s="4">
        <v>170997247.73</v>
      </c>
    </row>
    <row r="55" spans="2:9" ht="25.5">
      <c r="B55" s="2">
        <v>44908</v>
      </c>
      <c r="C55" s="3">
        <v>53433</v>
      </c>
      <c r="D55" s="3" t="s">
        <v>102</v>
      </c>
      <c r="E55" s="3" t="s">
        <v>103</v>
      </c>
      <c r="G55" s="4">
        <v>5000</v>
      </c>
      <c r="H55" s="4">
        <v>0</v>
      </c>
      <c r="I55" s="4">
        <v>171002247.73</v>
      </c>
    </row>
    <row r="56" spans="2:9" ht="25.5">
      <c r="B56" s="2">
        <v>44908</v>
      </c>
      <c r="C56" s="3">
        <v>53440</v>
      </c>
      <c r="D56" s="3" t="s">
        <v>104</v>
      </c>
      <c r="E56" s="3" t="s">
        <v>105</v>
      </c>
      <c r="G56" s="4">
        <v>150000</v>
      </c>
      <c r="H56" s="4">
        <v>0</v>
      </c>
      <c r="I56" s="4">
        <v>171152247.73</v>
      </c>
    </row>
    <row r="57" spans="2:9" ht="51">
      <c r="B57" s="2">
        <v>44908</v>
      </c>
      <c r="C57" s="3">
        <v>53512</v>
      </c>
      <c r="D57" s="3" t="s">
        <v>106</v>
      </c>
      <c r="E57" s="3" t="s">
        <v>107</v>
      </c>
      <c r="G57" s="4">
        <v>0</v>
      </c>
      <c r="H57" s="4">
        <v>0</v>
      </c>
      <c r="I57" s="4">
        <v>171152247.73</v>
      </c>
    </row>
    <row r="58" spans="2:9" ht="51">
      <c r="B58" s="2">
        <v>44908</v>
      </c>
      <c r="C58" s="3">
        <v>53516</v>
      </c>
      <c r="D58" s="3" t="s">
        <v>106</v>
      </c>
      <c r="E58" s="3" t="s">
        <v>107</v>
      </c>
      <c r="G58" s="4">
        <v>15000</v>
      </c>
      <c r="H58" s="4">
        <v>0</v>
      </c>
      <c r="I58" s="4">
        <v>171167247.73</v>
      </c>
    </row>
    <row r="59" spans="2:9" ht="25.5">
      <c r="B59" s="2">
        <v>44908</v>
      </c>
      <c r="C59" s="3">
        <v>53536</v>
      </c>
      <c r="D59" s="3" t="s">
        <v>108</v>
      </c>
      <c r="E59" s="3" t="s">
        <v>109</v>
      </c>
      <c r="G59" s="4">
        <v>35000</v>
      </c>
      <c r="H59" s="4">
        <v>0</v>
      </c>
      <c r="I59" s="4">
        <v>171202247.73</v>
      </c>
    </row>
    <row r="60" spans="2:9" ht="51">
      <c r="B60" s="2">
        <v>44908</v>
      </c>
      <c r="C60" s="3">
        <v>54776</v>
      </c>
      <c r="D60" s="3" t="s">
        <v>110</v>
      </c>
      <c r="E60" s="3" t="s">
        <v>111</v>
      </c>
      <c r="G60" s="4">
        <v>0</v>
      </c>
      <c r="H60" s="4">
        <v>1389</v>
      </c>
      <c r="I60" s="4">
        <v>171200858.73</v>
      </c>
    </row>
    <row r="61" spans="2:9" ht="38.25">
      <c r="B61" s="2">
        <v>44908</v>
      </c>
      <c r="C61" s="3">
        <v>54782</v>
      </c>
      <c r="D61" s="3" t="s">
        <v>112</v>
      </c>
      <c r="E61" s="3" t="s">
        <v>113</v>
      </c>
      <c r="G61" s="4">
        <v>0</v>
      </c>
      <c r="H61" s="4">
        <v>139718.48</v>
      </c>
      <c r="I61" s="4">
        <v>171061140.25</v>
      </c>
    </row>
    <row r="62" spans="2:9" ht="25.5">
      <c r="B62" s="2">
        <v>44909</v>
      </c>
      <c r="C62" s="3">
        <v>53592</v>
      </c>
      <c r="D62" s="3" t="s">
        <v>114</v>
      </c>
      <c r="E62" s="3" t="s">
        <v>115</v>
      </c>
      <c r="G62" s="4">
        <v>0</v>
      </c>
      <c r="H62" s="4">
        <v>13000</v>
      </c>
      <c r="I62" s="4">
        <v>171048140.25</v>
      </c>
    </row>
    <row r="63" spans="2:9" ht="25.5">
      <c r="B63" s="2">
        <v>44909</v>
      </c>
      <c r="C63" s="3">
        <v>53595</v>
      </c>
      <c r="D63" s="3" t="s">
        <v>116</v>
      </c>
      <c r="E63" s="3" t="s">
        <v>117</v>
      </c>
      <c r="G63" s="4">
        <v>0</v>
      </c>
      <c r="H63" s="4">
        <v>18352.65</v>
      </c>
      <c r="I63" s="4">
        <v>171029787.6</v>
      </c>
    </row>
    <row r="64" spans="2:9" ht="38.25">
      <c r="B64" s="2">
        <v>44909</v>
      </c>
      <c r="C64" s="3">
        <v>53619</v>
      </c>
      <c r="D64" s="3" t="s">
        <v>118</v>
      </c>
      <c r="E64" s="3" t="s">
        <v>119</v>
      </c>
      <c r="G64" s="4">
        <v>5000</v>
      </c>
      <c r="H64" s="4">
        <v>0</v>
      </c>
      <c r="I64" s="4">
        <v>171034787.6</v>
      </c>
    </row>
    <row r="65" spans="2:9" ht="38.25">
      <c r="B65" s="2">
        <v>44909</v>
      </c>
      <c r="C65" s="3">
        <v>53624</v>
      </c>
      <c r="D65" s="3" t="s">
        <v>120</v>
      </c>
      <c r="E65" s="3" t="s">
        <v>121</v>
      </c>
      <c r="G65" s="4">
        <v>5000</v>
      </c>
      <c r="H65" s="4">
        <v>0</v>
      </c>
      <c r="I65" s="4">
        <v>171039787.6</v>
      </c>
    </row>
    <row r="66" spans="2:9" ht="38.25">
      <c r="B66" s="2">
        <v>44909</v>
      </c>
      <c r="C66" s="3">
        <v>53633</v>
      </c>
      <c r="D66" s="3" t="s">
        <v>122</v>
      </c>
      <c r="E66" s="3" t="s">
        <v>123</v>
      </c>
      <c r="G66" s="4">
        <v>10000</v>
      </c>
      <c r="H66" s="4">
        <v>0</v>
      </c>
      <c r="I66" s="4">
        <v>171049787.6</v>
      </c>
    </row>
    <row r="67" spans="2:9" ht="38.25">
      <c r="B67" s="2">
        <v>44909</v>
      </c>
      <c r="C67" s="3">
        <v>53714</v>
      </c>
      <c r="D67" s="3" t="s">
        <v>124</v>
      </c>
      <c r="E67" s="3" t="s">
        <v>125</v>
      </c>
      <c r="G67" s="4">
        <v>5000</v>
      </c>
      <c r="H67" s="4">
        <v>0</v>
      </c>
      <c r="I67" s="4">
        <v>171054787.6</v>
      </c>
    </row>
    <row r="68" spans="2:9" ht="25.5">
      <c r="B68" s="2">
        <v>44909</v>
      </c>
      <c r="C68" s="3">
        <v>53716</v>
      </c>
      <c r="D68" s="3" t="s">
        <v>126</v>
      </c>
      <c r="E68" s="3" t="s">
        <v>127</v>
      </c>
      <c r="G68" s="4">
        <v>50000</v>
      </c>
      <c r="H68" s="4">
        <v>0</v>
      </c>
      <c r="I68" s="4">
        <v>171104787.6</v>
      </c>
    </row>
    <row r="69" spans="2:9" ht="25.5">
      <c r="B69" s="2">
        <v>44909</v>
      </c>
      <c r="C69" s="3">
        <v>53718</v>
      </c>
      <c r="D69" s="3" t="s">
        <v>128</v>
      </c>
      <c r="E69" s="3" t="s">
        <v>129</v>
      </c>
      <c r="G69" s="4">
        <v>5000</v>
      </c>
      <c r="H69" s="4">
        <v>0</v>
      </c>
      <c r="I69" s="4">
        <v>171109787.6</v>
      </c>
    </row>
    <row r="70" spans="2:9" ht="25.5">
      <c r="B70" s="2">
        <v>44909</v>
      </c>
      <c r="C70" s="3">
        <v>53721</v>
      </c>
      <c r="D70" s="3" t="s">
        <v>130</v>
      </c>
      <c r="E70" s="3" t="s">
        <v>131</v>
      </c>
      <c r="G70" s="4">
        <v>5000</v>
      </c>
      <c r="H70" s="4">
        <v>0</v>
      </c>
      <c r="I70" s="4">
        <v>171114787.6</v>
      </c>
    </row>
    <row r="71" spans="2:9" ht="25.5">
      <c r="B71" s="2">
        <v>44909</v>
      </c>
      <c r="C71" s="3">
        <v>53725</v>
      </c>
      <c r="D71" s="3" t="s">
        <v>132</v>
      </c>
      <c r="E71" s="3" t="s">
        <v>133</v>
      </c>
      <c r="G71" s="4">
        <v>1100000</v>
      </c>
      <c r="H71" s="4">
        <v>0</v>
      </c>
      <c r="I71" s="4">
        <v>172214787.6</v>
      </c>
    </row>
    <row r="72" spans="2:9" ht="38.25">
      <c r="B72" s="2">
        <v>44909</v>
      </c>
      <c r="C72" s="3">
        <v>54298</v>
      </c>
      <c r="D72" s="3" t="s">
        <v>134</v>
      </c>
      <c r="E72" s="3" t="s">
        <v>135</v>
      </c>
      <c r="G72" s="4">
        <v>501515</v>
      </c>
      <c r="H72" s="4">
        <v>0</v>
      </c>
      <c r="I72" s="4">
        <v>172716302.6</v>
      </c>
    </row>
    <row r="73" spans="2:9" ht="38.25">
      <c r="B73" s="2">
        <v>44909</v>
      </c>
      <c r="C73" s="3">
        <v>54307</v>
      </c>
      <c r="D73" s="3" t="s">
        <v>136</v>
      </c>
      <c r="E73" s="3" t="s">
        <v>137</v>
      </c>
      <c r="G73" s="4">
        <v>50000</v>
      </c>
      <c r="H73" s="4">
        <v>0</v>
      </c>
      <c r="I73" s="4">
        <v>172766302.6</v>
      </c>
    </row>
    <row r="74" spans="2:9" ht="38.25">
      <c r="B74" s="2">
        <v>44909</v>
      </c>
      <c r="C74" s="3">
        <v>54309</v>
      </c>
      <c r="D74" s="3" t="s">
        <v>138</v>
      </c>
      <c r="E74" s="3" t="s">
        <v>139</v>
      </c>
      <c r="G74" s="4">
        <v>50000</v>
      </c>
      <c r="H74" s="4">
        <v>0</v>
      </c>
      <c r="I74" s="4">
        <v>172816302.6</v>
      </c>
    </row>
    <row r="75" spans="2:9" ht="25.5">
      <c r="B75" s="2">
        <v>44910</v>
      </c>
      <c r="C75" s="3">
        <v>53811</v>
      </c>
      <c r="D75" s="3" t="s">
        <v>140</v>
      </c>
      <c r="E75" s="3" t="s">
        <v>141</v>
      </c>
      <c r="G75" s="4">
        <v>5000</v>
      </c>
      <c r="H75" s="4">
        <v>0</v>
      </c>
      <c r="I75" s="4">
        <v>172821302.6</v>
      </c>
    </row>
    <row r="76" spans="2:9" ht="25.5">
      <c r="B76" s="2">
        <v>44910</v>
      </c>
      <c r="C76" s="3">
        <v>53813</v>
      </c>
      <c r="D76" s="3" t="s">
        <v>142</v>
      </c>
      <c r="E76" s="3" t="s">
        <v>143</v>
      </c>
      <c r="G76" s="4">
        <v>5000</v>
      </c>
      <c r="H76" s="4">
        <v>0</v>
      </c>
      <c r="I76" s="4">
        <v>172826302.6</v>
      </c>
    </row>
    <row r="77" spans="2:9" ht="25.5">
      <c r="B77" s="2">
        <v>44911</v>
      </c>
      <c r="C77" s="3">
        <v>53905</v>
      </c>
      <c r="D77" s="3" t="s">
        <v>144</v>
      </c>
      <c r="E77" s="3" t="s">
        <v>145</v>
      </c>
      <c r="G77" s="4">
        <v>0</v>
      </c>
      <c r="H77" s="4">
        <v>24000</v>
      </c>
      <c r="I77" s="4">
        <v>172802302.6</v>
      </c>
    </row>
    <row r="78" spans="2:9" ht="25.5">
      <c r="B78" s="2">
        <v>44911</v>
      </c>
      <c r="C78" s="3">
        <v>53997</v>
      </c>
      <c r="D78" s="3" t="s">
        <v>146</v>
      </c>
      <c r="E78" s="3" t="s">
        <v>147</v>
      </c>
      <c r="G78" s="4">
        <v>5000</v>
      </c>
      <c r="H78" s="4">
        <v>0</v>
      </c>
      <c r="I78" s="4">
        <v>172807302.6</v>
      </c>
    </row>
    <row r="79" spans="2:9" ht="38.25">
      <c r="B79" s="2">
        <v>44911</v>
      </c>
      <c r="C79" s="3">
        <v>54014</v>
      </c>
      <c r="D79" s="3" t="s">
        <v>148</v>
      </c>
      <c r="E79" s="3" t="s">
        <v>149</v>
      </c>
      <c r="G79" s="4">
        <v>15000</v>
      </c>
      <c r="H79" s="4">
        <v>0</v>
      </c>
      <c r="I79" s="4">
        <v>172822302.6</v>
      </c>
    </row>
    <row r="80" spans="2:9" ht="25.5">
      <c r="B80" s="2">
        <v>44911</v>
      </c>
      <c r="C80" s="3">
        <v>54016</v>
      </c>
      <c r="D80" s="3" t="s">
        <v>150</v>
      </c>
      <c r="E80" s="3" t="s">
        <v>151</v>
      </c>
      <c r="G80" s="4">
        <v>15000</v>
      </c>
      <c r="H80" s="4">
        <v>0</v>
      </c>
      <c r="I80" s="4">
        <v>172837302.6</v>
      </c>
    </row>
    <row r="81" spans="2:9" ht="25.5">
      <c r="B81" s="2">
        <v>44911</v>
      </c>
      <c r="C81" s="3">
        <v>54032</v>
      </c>
      <c r="D81" s="3" t="s">
        <v>152</v>
      </c>
      <c r="E81" s="3" t="s">
        <v>153</v>
      </c>
      <c r="G81" s="4">
        <v>60000</v>
      </c>
      <c r="H81" s="4">
        <v>0</v>
      </c>
      <c r="I81" s="4">
        <v>172897302.6</v>
      </c>
    </row>
    <row r="82" spans="2:9" ht="38.25">
      <c r="B82" s="2">
        <v>44911</v>
      </c>
      <c r="C82" s="3">
        <v>54035</v>
      </c>
      <c r="D82" s="3" t="s">
        <v>154</v>
      </c>
      <c r="E82" s="3" t="s">
        <v>155</v>
      </c>
      <c r="G82" s="4">
        <v>100000</v>
      </c>
      <c r="H82" s="4">
        <v>0</v>
      </c>
      <c r="I82" s="4">
        <v>172997302.6</v>
      </c>
    </row>
    <row r="83" spans="2:9" ht="38.25">
      <c r="B83" s="2">
        <v>44911</v>
      </c>
      <c r="C83" s="3">
        <v>54036</v>
      </c>
      <c r="D83" s="3" t="s">
        <v>156</v>
      </c>
      <c r="E83" s="3" t="s">
        <v>157</v>
      </c>
      <c r="G83" s="4">
        <v>100000</v>
      </c>
      <c r="H83" s="4">
        <v>0</v>
      </c>
      <c r="I83" s="4">
        <v>173097302.6</v>
      </c>
    </row>
    <row r="84" spans="2:9" ht="38.25">
      <c r="B84" s="2">
        <v>44914</v>
      </c>
      <c r="C84" s="3">
        <v>54058</v>
      </c>
      <c r="D84" s="3" t="s">
        <v>158</v>
      </c>
      <c r="E84" s="3" t="s">
        <v>159</v>
      </c>
      <c r="G84" s="4">
        <v>55000</v>
      </c>
      <c r="H84" s="4">
        <v>0</v>
      </c>
      <c r="I84" s="4">
        <v>173152302.6</v>
      </c>
    </row>
    <row r="85" spans="2:9" ht="38.25">
      <c r="B85" s="2">
        <v>44914</v>
      </c>
      <c r="C85" s="3">
        <v>54060</v>
      </c>
      <c r="D85" s="3" t="s">
        <v>160</v>
      </c>
      <c r="E85" s="3" t="s">
        <v>161</v>
      </c>
      <c r="G85" s="4">
        <v>50000</v>
      </c>
      <c r="H85" s="4">
        <v>0</v>
      </c>
      <c r="I85" s="4">
        <v>173202302.6</v>
      </c>
    </row>
    <row r="86" spans="2:9" ht="25.5">
      <c r="B86" s="2">
        <v>44914</v>
      </c>
      <c r="C86" s="3">
        <v>54062</v>
      </c>
      <c r="D86" s="3" t="s">
        <v>162</v>
      </c>
      <c r="E86" s="3" t="s">
        <v>163</v>
      </c>
      <c r="G86" s="4">
        <v>5000</v>
      </c>
      <c r="H86" s="4">
        <v>0</v>
      </c>
      <c r="I86" s="4">
        <v>173207302.6</v>
      </c>
    </row>
    <row r="87" spans="2:9" ht="25.5">
      <c r="B87" s="2">
        <v>44914</v>
      </c>
      <c r="C87" s="3">
        <v>54065</v>
      </c>
      <c r="D87" s="3" t="s">
        <v>164</v>
      </c>
      <c r="E87" s="3" t="s">
        <v>165</v>
      </c>
      <c r="G87" s="4">
        <v>5000</v>
      </c>
      <c r="H87" s="4">
        <v>0</v>
      </c>
      <c r="I87" s="4">
        <v>173212302.6</v>
      </c>
    </row>
    <row r="88" spans="2:9" ht="38.25">
      <c r="B88" s="2">
        <v>44914</v>
      </c>
      <c r="C88" s="3">
        <v>54067</v>
      </c>
      <c r="D88" s="3" t="s">
        <v>166</v>
      </c>
      <c r="E88" s="3" t="s">
        <v>167</v>
      </c>
      <c r="G88" s="4">
        <v>10000</v>
      </c>
      <c r="H88" s="4">
        <v>0</v>
      </c>
      <c r="I88" s="4">
        <v>173222302.6</v>
      </c>
    </row>
    <row r="89" spans="2:9" ht="38.25">
      <c r="B89" s="2">
        <v>44914</v>
      </c>
      <c r="C89" s="3">
        <v>54069</v>
      </c>
      <c r="D89" s="3" t="s">
        <v>168</v>
      </c>
      <c r="E89" s="3" t="s">
        <v>169</v>
      </c>
      <c r="G89" s="4">
        <v>400000</v>
      </c>
      <c r="H89" s="4">
        <v>0</v>
      </c>
      <c r="I89" s="4">
        <v>173622302.6</v>
      </c>
    </row>
    <row r="90" spans="2:9" ht="38.25">
      <c r="B90" s="2">
        <v>44914</v>
      </c>
      <c r="C90" s="3">
        <v>54072</v>
      </c>
      <c r="D90" s="3" t="s">
        <v>170</v>
      </c>
      <c r="E90" s="3" t="s">
        <v>171</v>
      </c>
      <c r="G90" s="4">
        <v>40000</v>
      </c>
      <c r="H90" s="4">
        <v>0</v>
      </c>
      <c r="I90" s="4">
        <v>173662302.6</v>
      </c>
    </row>
    <row r="91" spans="2:9" ht="25.5">
      <c r="B91" s="2">
        <v>44914</v>
      </c>
      <c r="C91" s="3">
        <v>54074</v>
      </c>
      <c r="D91" s="3" t="s">
        <v>172</v>
      </c>
      <c r="E91" s="3" t="s">
        <v>173</v>
      </c>
      <c r="G91" s="4">
        <v>55000</v>
      </c>
      <c r="H91" s="4">
        <v>0</v>
      </c>
      <c r="I91" s="4">
        <v>173717302.6</v>
      </c>
    </row>
    <row r="92" spans="2:9" ht="38.25">
      <c r="B92" s="2">
        <v>44914</v>
      </c>
      <c r="C92" s="3">
        <v>54076</v>
      </c>
      <c r="D92" s="3" t="s">
        <v>174</v>
      </c>
      <c r="E92" s="3" t="s">
        <v>175</v>
      </c>
      <c r="G92" s="4">
        <v>14000</v>
      </c>
      <c r="H92" s="4">
        <v>0</v>
      </c>
      <c r="I92" s="4">
        <v>173731302.6</v>
      </c>
    </row>
    <row r="93" spans="2:9" ht="25.5">
      <c r="B93" s="2">
        <v>44915</v>
      </c>
      <c r="C93" s="3">
        <v>54117</v>
      </c>
      <c r="D93" s="3" t="s">
        <v>176</v>
      </c>
      <c r="E93" s="3" t="s">
        <v>177</v>
      </c>
      <c r="G93" s="4">
        <v>0</v>
      </c>
      <c r="H93" s="4">
        <v>80000</v>
      </c>
      <c r="I93" s="4">
        <v>173651302.6</v>
      </c>
    </row>
    <row r="94" spans="2:9" ht="25.5">
      <c r="B94" s="2">
        <v>44915</v>
      </c>
      <c r="C94" s="3">
        <v>54121</v>
      </c>
      <c r="D94" s="3" t="s">
        <v>178</v>
      </c>
      <c r="E94" s="3" t="s">
        <v>179</v>
      </c>
      <c r="G94" s="4">
        <v>0</v>
      </c>
      <c r="H94" s="4">
        <v>386460</v>
      </c>
      <c r="I94" s="4">
        <v>173264842.6</v>
      </c>
    </row>
    <row r="95" spans="2:9" ht="25.5">
      <c r="B95" s="2">
        <v>44915</v>
      </c>
      <c r="C95" s="3">
        <v>54145</v>
      </c>
      <c r="D95" s="3" t="s">
        <v>180</v>
      </c>
      <c r="E95" s="3" t="s">
        <v>181</v>
      </c>
      <c r="G95" s="4">
        <v>0</v>
      </c>
      <c r="H95" s="4">
        <v>231522.34</v>
      </c>
      <c r="I95" s="4">
        <v>173033320.26</v>
      </c>
    </row>
    <row r="96" spans="2:9" ht="25.5">
      <c r="B96" s="2">
        <v>44915</v>
      </c>
      <c r="C96" s="3">
        <v>54790</v>
      </c>
      <c r="D96" s="3" t="s">
        <v>182</v>
      </c>
      <c r="E96" s="3" t="s">
        <v>183</v>
      </c>
      <c r="G96" s="4">
        <v>0</v>
      </c>
      <c r="H96" s="4">
        <v>114.95</v>
      </c>
      <c r="I96" s="4">
        <v>173033205.31</v>
      </c>
    </row>
    <row r="97" spans="2:9" ht="38.25">
      <c r="B97" s="2">
        <v>44916</v>
      </c>
      <c r="C97" s="3">
        <v>54182</v>
      </c>
      <c r="D97" s="3" t="s">
        <v>184</v>
      </c>
      <c r="E97" s="3" t="s">
        <v>185</v>
      </c>
      <c r="G97" s="4">
        <v>5000</v>
      </c>
      <c r="H97" s="4">
        <v>0</v>
      </c>
      <c r="I97" s="4">
        <v>173038205.31</v>
      </c>
    </row>
    <row r="98" spans="2:9" ht="38.25">
      <c r="B98" s="2">
        <v>44916</v>
      </c>
      <c r="C98" s="3">
        <v>54184</v>
      </c>
      <c r="D98" s="3" t="s">
        <v>186</v>
      </c>
      <c r="E98" s="3" t="s">
        <v>187</v>
      </c>
      <c r="G98" s="4">
        <v>1000</v>
      </c>
      <c r="H98" s="4">
        <v>0</v>
      </c>
      <c r="I98" s="4">
        <v>173039205.31</v>
      </c>
    </row>
    <row r="99" spans="2:9" ht="25.5">
      <c r="B99" s="2">
        <v>44916</v>
      </c>
      <c r="C99" s="3">
        <v>54186</v>
      </c>
      <c r="D99" s="3" t="s">
        <v>188</v>
      </c>
      <c r="E99" s="3" t="s">
        <v>189</v>
      </c>
      <c r="G99" s="4">
        <v>50000</v>
      </c>
      <c r="H99" s="4">
        <v>0</v>
      </c>
      <c r="I99" s="4">
        <v>173089205.31</v>
      </c>
    </row>
    <row r="100" spans="2:9" ht="25.5">
      <c r="B100" s="2">
        <v>44916</v>
      </c>
      <c r="C100" s="3">
        <v>54225</v>
      </c>
      <c r="D100" s="3" t="s">
        <v>190</v>
      </c>
      <c r="E100" s="3" t="s">
        <v>191</v>
      </c>
      <c r="G100" s="4">
        <v>5000</v>
      </c>
      <c r="H100" s="4">
        <v>0</v>
      </c>
      <c r="I100" s="4">
        <v>173094205.31</v>
      </c>
    </row>
    <row r="101" spans="2:9" ht="38.25">
      <c r="B101" s="2">
        <v>44916</v>
      </c>
      <c r="C101" s="3">
        <v>54227</v>
      </c>
      <c r="D101" s="3" t="s">
        <v>192</v>
      </c>
      <c r="E101" s="3" t="s">
        <v>193</v>
      </c>
      <c r="G101" s="4">
        <v>35000</v>
      </c>
      <c r="H101" s="4">
        <v>0</v>
      </c>
      <c r="I101" s="4">
        <v>173129205.31</v>
      </c>
    </row>
    <row r="102" spans="2:9" ht="38.25">
      <c r="B102" s="2">
        <v>44916</v>
      </c>
      <c r="C102" s="3">
        <v>54229</v>
      </c>
      <c r="D102" s="3" t="s">
        <v>194</v>
      </c>
      <c r="E102" s="3" t="s">
        <v>195</v>
      </c>
      <c r="G102" s="4">
        <v>30000</v>
      </c>
      <c r="H102" s="4">
        <v>0</v>
      </c>
      <c r="I102" s="4">
        <v>173159205.31</v>
      </c>
    </row>
    <row r="103" spans="2:9" ht="25.5">
      <c r="B103" s="2">
        <v>44916</v>
      </c>
      <c r="C103" s="3">
        <v>54231</v>
      </c>
      <c r="D103" s="3" t="s">
        <v>196</v>
      </c>
      <c r="E103" s="3" t="s">
        <v>197</v>
      </c>
      <c r="G103" s="4">
        <v>8364</v>
      </c>
      <c r="H103" s="4">
        <v>0</v>
      </c>
      <c r="I103" s="4">
        <v>173167569.31</v>
      </c>
    </row>
    <row r="104" spans="2:9" ht="25.5">
      <c r="B104" s="2">
        <v>44916</v>
      </c>
      <c r="C104" s="3">
        <v>54233</v>
      </c>
      <c r="D104" s="3" t="s">
        <v>198</v>
      </c>
      <c r="E104" s="3" t="s">
        <v>199</v>
      </c>
      <c r="G104" s="4">
        <v>50000</v>
      </c>
      <c r="H104" s="4">
        <v>0</v>
      </c>
      <c r="I104" s="4">
        <v>173217569.31</v>
      </c>
    </row>
    <row r="105" spans="2:9" ht="38.25">
      <c r="B105" s="2">
        <v>44916</v>
      </c>
      <c r="C105" s="3">
        <v>54297</v>
      </c>
      <c r="D105" s="3" t="s">
        <v>200</v>
      </c>
      <c r="E105" s="3" t="s">
        <v>201</v>
      </c>
      <c r="G105" s="4">
        <v>500000</v>
      </c>
      <c r="H105" s="4">
        <v>0</v>
      </c>
      <c r="I105" s="4">
        <v>173717569.31</v>
      </c>
    </row>
    <row r="106" spans="2:9" ht="25.5">
      <c r="B106" s="2">
        <v>44917</v>
      </c>
      <c r="C106" s="3">
        <v>54235</v>
      </c>
      <c r="D106" s="3" t="s">
        <v>202</v>
      </c>
      <c r="E106" s="3" t="s">
        <v>203</v>
      </c>
      <c r="G106" s="4">
        <v>0</v>
      </c>
      <c r="H106" s="4">
        <v>0</v>
      </c>
      <c r="I106" s="4">
        <v>173717569.31</v>
      </c>
    </row>
    <row r="107" spans="2:9" ht="38.25">
      <c r="B107" s="2">
        <v>44917</v>
      </c>
      <c r="C107" s="3">
        <v>54274</v>
      </c>
      <c r="D107" s="3" t="s">
        <v>204</v>
      </c>
      <c r="E107" s="3" t="s">
        <v>205</v>
      </c>
      <c r="G107" s="4">
        <v>10000</v>
      </c>
      <c r="H107" s="4">
        <v>0</v>
      </c>
      <c r="I107" s="4">
        <v>173727569.31</v>
      </c>
    </row>
    <row r="108" spans="2:9" ht="25.5">
      <c r="B108" s="2">
        <v>44917</v>
      </c>
      <c r="C108" s="3">
        <v>54276</v>
      </c>
      <c r="D108" s="3" t="s">
        <v>206</v>
      </c>
      <c r="E108" s="3" t="s">
        <v>207</v>
      </c>
      <c r="G108" s="4">
        <v>50000</v>
      </c>
      <c r="H108" s="4">
        <v>0</v>
      </c>
      <c r="I108" s="4">
        <v>173777569.31</v>
      </c>
    </row>
    <row r="109" spans="2:9" ht="38.25">
      <c r="B109" s="2">
        <v>44917</v>
      </c>
      <c r="C109" s="3">
        <v>54278</v>
      </c>
      <c r="D109" s="3" t="s">
        <v>208</v>
      </c>
      <c r="E109" s="3" t="s">
        <v>209</v>
      </c>
      <c r="G109" s="4">
        <v>60000</v>
      </c>
      <c r="H109" s="4">
        <v>0</v>
      </c>
      <c r="I109" s="4">
        <v>173837569.31</v>
      </c>
    </row>
    <row r="110" spans="2:9" ht="25.5">
      <c r="B110" s="2">
        <v>44917</v>
      </c>
      <c r="C110" s="3">
        <v>54294</v>
      </c>
      <c r="D110" s="3" t="s">
        <v>210</v>
      </c>
      <c r="E110" s="3" t="s">
        <v>211</v>
      </c>
      <c r="G110" s="4">
        <v>50000</v>
      </c>
      <c r="H110" s="4">
        <v>0</v>
      </c>
      <c r="I110" s="4">
        <v>173887569.31</v>
      </c>
    </row>
    <row r="111" spans="2:9" ht="38.25">
      <c r="B111" s="2">
        <v>44917</v>
      </c>
      <c r="C111" s="3">
        <v>54784</v>
      </c>
      <c r="D111" s="3" t="s">
        <v>212</v>
      </c>
      <c r="E111" s="3" t="s">
        <v>213</v>
      </c>
      <c r="G111" s="4">
        <v>0</v>
      </c>
      <c r="H111" s="4">
        <v>61600</v>
      </c>
      <c r="I111" s="4">
        <v>173825969.31</v>
      </c>
    </row>
    <row r="112" spans="2:9" ht="25.5">
      <c r="B112" s="2">
        <v>44918</v>
      </c>
      <c r="C112" s="3">
        <v>54349</v>
      </c>
      <c r="D112" s="3" t="s">
        <v>214</v>
      </c>
      <c r="E112" s="3" t="s">
        <v>215</v>
      </c>
      <c r="G112" s="4">
        <v>700000</v>
      </c>
      <c r="H112" s="4">
        <v>0</v>
      </c>
      <c r="I112" s="4">
        <v>174525969.31</v>
      </c>
    </row>
    <row r="113" spans="2:9" ht="51">
      <c r="B113" s="2">
        <v>44918</v>
      </c>
      <c r="C113" s="3">
        <v>54351</v>
      </c>
      <c r="D113" s="3" t="s">
        <v>216</v>
      </c>
      <c r="E113" s="3" t="s">
        <v>217</v>
      </c>
      <c r="G113" s="4">
        <v>620000</v>
      </c>
      <c r="H113" s="4">
        <v>0</v>
      </c>
      <c r="I113" s="4">
        <v>175145969.31</v>
      </c>
    </row>
    <row r="114" spans="2:9" ht="25.5">
      <c r="B114" s="2">
        <v>44918</v>
      </c>
      <c r="C114" s="3">
        <v>54360</v>
      </c>
      <c r="D114" s="3" t="s">
        <v>214</v>
      </c>
      <c r="E114" s="3" t="s">
        <v>215</v>
      </c>
      <c r="G114" s="4">
        <v>20000</v>
      </c>
      <c r="H114" s="4">
        <v>0</v>
      </c>
      <c r="I114" s="4">
        <v>175165969.31</v>
      </c>
    </row>
    <row r="115" spans="2:9" ht="38.25">
      <c r="B115" s="2">
        <v>44921</v>
      </c>
      <c r="C115" s="3">
        <v>54425</v>
      </c>
      <c r="D115" s="3" t="s">
        <v>218</v>
      </c>
      <c r="E115" s="3" t="s">
        <v>219</v>
      </c>
      <c r="G115" s="4">
        <v>9000</v>
      </c>
      <c r="H115" s="4">
        <v>0</v>
      </c>
      <c r="I115" s="4">
        <v>175174969.31</v>
      </c>
    </row>
    <row r="116" spans="2:9" ht="25.5">
      <c r="B116" s="2">
        <v>44921</v>
      </c>
      <c r="C116" s="3">
        <v>54429</v>
      </c>
      <c r="D116" s="3" t="s">
        <v>220</v>
      </c>
      <c r="E116" s="3" t="s">
        <v>221</v>
      </c>
      <c r="G116" s="4">
        <v>5000</v>
      </c>
      <c r="H116" s="4">
        <v>0</v>
      </c>
      <c r="I116" s="4">
        <v>175179969.31</v>
      </c>
    </row>
    <row r="117" spans="2:9" ht="25.5">
      <c r="B117" s="2">
        <v>44921</v>
      </c>
      <c r="C117" s="3">
        <v>54432</v>
      </c>
      <c r="D117" s="3" t="s">
        <v>222</v>
      </c>
      <c r="E117" s="3" t="s">
        <v>223</v>
      </c>
      <c r="G117" s="4">
        <v>50000</v>
      </c>
      <c r="H117" s="4">
        <v>0</v>
      </c>
      <c r="I117" s="4">
        <v>175229969.31</v>
      </c>
    </row>
    <row r="118" spans="2:9" ht="25.5">
      <c r="B118" s="2">
        <v>44921</v>
      </c>
      <c r="C118" s="3">
        <v>54434</v>
      </c>
      <c r="D118" s="3" t="s">
        <v>224</v>
      </c>
      <c r="E118" s="3" t="s">
        <v>225</v>
      </c>
      <c r="G118" s="4">
        <v>400000</v>
      </c>
      <c r="H118" s="4">
        <v>0</v>
      </c>
      <c r="I118" s="4">
        <v>175629969.31</v>
      </c>
    </row>
    <row r="119" spans="2:9" ht="25.5">
      <c r="B119" s="2">
        <v>44921</v>
      </c>
      <c r="C119" s="3">
        <v>54437</v>
      </c>
      <c r="D119" s="3" t="s">
        <v>226</v>
      </c>
      <c r="E119" s="3" t="s">
        <v>227</v>
      </c>
      <c r="G119" s="4">
        <v>20000</v>
      </c>
      <c r="H119" s="4">
        <v>0</v>
      </c>
      <c r="I119" s="4">
        <v>175649969.31</v>
      </c>
    </row>
    <row r="120" spans="2:9" ht="38.25">
      <c r="B120" s="2">
        <v>44921</v>
      </c>
      <c r="C120" s="3">
        <v>54452</v>
      </c>
      <c r="D120" s="3" t="s">
        <v>228</v>
      </c>
      <c r="E120" s="3" t="s">
        <v>229</v>
      </c>
      <c r="G120" s="4">
        <v>55000</v>
      </c>
      <c r="H120" s="4">
        <v>0</v>
      </c>
      <c r="I120" s="4">
        <v>175704969.31</v>
      </c>
    </row>
    <row r="121" spans="2:9" ht="38.25">
      <c r="B121" s="2">
        <v>44921</v>
      </c>
      <c r="C121" s="3">
        <v>54473</v>
      </c>
      <c r="D121" s="3" t="s">
        <v>230</v>
      </c>
      <c r="E121" s="3" t="s">
        <v>231</v>
      </c>
      <c r="G121" s="4">
        <v>5000</v>
      </c>
      <c r="H121" s="4">
        <v>0</v>
      </c>
      <c r="I121" s="4">
        <v>175709969.31</v>
      </c>
    </row>
    <row r="122" spans="2:9" ht="25.5">
      <c r="B122" s="2">
        <v>44922</v>
      </c>
      <c r="C122" s="3">
        <v>54461</v>
      </c>
      <c r="D122" s="3" t="s">
        <v>232</v>
      </c>
      <c r="E122" s="3" t="s">
        <v>233</v>
      </c>
      <c r="G122" s="4">
        <v>50000</v>
      </c>
      <c r="H122" s="4">
        <v>0</v>
      </c>
      <c r="I122" s="4">
        <v>175759969.31</v>
      </c>
    </row>
    <row r="123" spans="2:9" ht="38.25">
      <c r="B123" s="2">
        <v>44922</v>
      </c>
      <c r="C123" s="3">
        <v>54513</v>
      </c>
      <c r="D123" s="3" t="s">
        <v>234</v>
      </c>
      <c r="E123" s="3" t="s">
        <v>235</v>
      </c>
      <c r="G123" s="4">
        <v>75000</v>
      </c>
      <c r="H123" s="4">
        <v>0</v>
      </c>
      <c r="I123" s="4">
        <v>175834969.31</v>
      </c>
    </row>
    <row r="124" spans="2:9" ht="25.5">
      <c r="B124" s="2">
        <v>44922</v>
      </c>
      <c r="C124" s="3">
        <v>54539</v>
      </c>
      <c r="D124" s="3" t="s">
        <v>236</v>
      </c>
      <c r="E124" s="3" t="s">
        <v>237</v>
      </c>
      <c r="G124" s="4">
        <v>5000</v>
      </c>
      <c r="H124" s="4">
        <v>0</v>
      </c>
      <c r="I124" s="4">
        <v>175839969.31</v>
      </c>
    </row>
    <row r="125" spans="2:9" ht="38.25">
      <c r="B125" s="2">
        <v>44922</v>
      </c>
      <c r="C125" s="3">
        <v>54542</v>
      </c>
      <c r="D125" s="3" t="s">
        <v>238</v>
      </c>
      <c r="E125" s="3" t="s">
        <v>239</v>
      </c>
      <c r="G125" s="4">
        <v>30000</v>
      </c>
      <c r="H125" s="4">
        <v>0</v>
      </c>
      <c r="I125" s="4">
        <v>175869969.31</v>
      </c>
    </row>
    <row r="126" spans="2:9" ht="25.5">
      <c r="B126" s="2">
        <v>44922</v>
      </c>
      <c r="C126" s="3">
        <v>54544</v>
      </c>
      <c r="D126" s="3" t="s">
        <v>240</v>
      </c>
      <c r="E126" s="3" t="s">
        <v>241</v>
      </c>
      <c r="G126" s="4">
        <v>5000</v>
      </c>
      <c r="H126" s="4">
        <v>0</v>
      </c>
      <c r="I126" s="4">
        <v>175874969.31</v>
      </c>
    </row>
    <row r="127" spans="2:9" ht="38.25">
      <c r="B127" s="2">
        <v>44922</v>
      </c>
      <c r="C127" s="3">
        <v>54546</v>
      </c>
      <c r="D127" s="3" t="s">
        <v>242</v>
      </c>
      <c r="E127" s="3" t="s">
        <v>243</v>
      </c>
      <c r="G127" s="4">
        <v>14000</v>
      </c>
      <c r="H127" s="4">
        <v>0</v>
      </c>
      <c r="I127" s="4">
        <v>175888969.31</v>
      </c>
    </row>
    <row r="128" spans="2:9" ht="25.5">
      <c r="B128" s="2">
        <v>44923</v>
      </c>
      <c r="C128" s="3">
        <v>54556</v>
      </c>
      <c r="D128" s="3" t="s">
        <v>244</v>
      </c>
      <c r="E128" s="3" t="s">
        <v>245</v>
      </c>
      <c r="G128" s="4">
        <v>0</v>
      </c>
      <c r="H128" s="4">
        <v>1008730.66</v>
      </c>
      <c r="I128" s="4">
        <v>174880238.65</v>
      </c>
    </row>
    <row r="129" spans="2:9" ht="25.5">
      <c r="B129" s="2">
        <v>44923</v>
      </c>
      <c r="C129" s="3">
        <v>54584</v>
      </c>
      <c r="D129" s="3" t="s">
        <v>246</v>
      </c>
      <c r="E129" s="3" t="s">
        <v>247</v>
      </c>
      <c r="G129" s="4">
        <v>55000</v>
      </c>
      <c r="H129" s="4">
        <v>0</v>
      </c>
      <c r="I129" s="4">
        <v>174935238.65</v>
      </c>
    </row>
    <row r="130" spans="2:9" ht="25.5">
      <c r="B130" s="2">
        <v>44923</v>
      </c>
      <c r="C130" s="3">
        <v>54586</v>
      </c>
      <c r="D130" s="3" t="s">
        <v>248</v>
      </c>
      <c r="E130" s="3" t="s">
        <v>249</v>
      </c>
      <c r="G130" s="4">
        <v>20000</v>
      </c>
      <c r="H130" s="4">
        <v>0</v>
      </c>
      <c r="I130" s="4">
        <v>174955238.65</v>
      </c>
    </row>
    <row r="131" spans="2:9" ht="25.5">
      <c r="B131" s="2">
        <v>44923</v>
      </c>
      <c r="C131" s="3">
        <v>54603</v>
      </c>
      <c r="D131" s="3" t="s">
        <v>250</v>
      </c>
      <c r="E131" s="3" t="s">
        <v>251</v>
      </c>
      <c r="G131" s="4">
        <v>5000</v>
      </c>
      <c r="H131" s="4">
        <v>0</v>
      </c>
      <c r="I131" s="4">
        <v>174960238.65</v>
      </c>
    </row>
    <row r="132" spans="2:9" ht="25.5">
      <c r="B132" s="2">
        <v>44923</v>
      </c>
      <c r="C132" s="3">
        <v>54606</v>
      </c>
      <c r="D132" s="3" t="s">
        <v>252</v>
      </c>
      <c r="E132" s="3" t="s">
        <v>253</v>
      </c>
      <c r="G132" s="4">
        <v>5000</v>
      </c>
      <c r="H132" s="4">
        <v>0</v>
      </c>
      <c r="I132" s="4">
        <v>174965238.65</v>
      </c>
    </row>
    <row r="133" spans="2:9" ht="25.5">
      <c r="B133" s="2">
        <v>44923</v>
      </c>
      <c r="C133" s="3">
        <v>54608</v>
      </c>
      <c r="D133" s="3" t="s">
        <v>254</v>
      </c>
      <c r="E133" s="3" t="s">
        <v>255</v>
      </c>
      <c r="G133" s="4">
        <v>5000</v>
      </c>
      <c r="H133" s="4">
        <v>0</v>
      </c>
      <c r="I133" s="4">
        <v>174970238.65</v>
      </c>
    </row>
    <row r="134" spans="2:9" ht="25.5">
      <c r="B134" s="2">
        <v>44923</v>
      </c>
      <c r="C134" s="3">
        <v>54610</v>
      </c>
      <c r="D134" s="3" t="s">
        <v>256</v>
      </c>
      <c r="E134" s="3" t="s">
        <v>257</v>
      </c>
      <c r="G134" s="4">
        <v>5000</v>
      </c>
      <c r="H134" s="4">
        <v>0</v>
      </c>
      <c r="I134" s="4">
        <v>174975238.65</v>
      </c>
    </row>
    <row r="135" spans="2:9" ht="38.25">
      <c r="B135" s="2">
        <v>44923</v>
      </c>
      <c r="C135" s="3">
        <v>54614</v>
      </c>
      <c r="D135" s="3" t="s">
        <v>258</v>
      </c>
      <c r="E135" s="3" t="s">
        <v>259</v>
      </c>
      <c r="G135" s="4">
        <v>45000</v>
      </c>
      <c r="H135" s="4">
        <v>0</v>
      </c>
      <c r="I135" s="4">
        <v>175020238.65</v>
      </c>
    </row>
    <row r="136" spans="2:9" ht="38.25">
      <c r="B136" s="2">
        <v>44923</v>
      </c>
      <c r="C136" s="3">
        <v>54621</v>
      </c>
      <c r="D136" s="3" t="s">
        <v>260</v>
      </c>
      <c r="E136" s="3" t="s">
        <v>261</v>
      </c>
      <c r="G136" s="4">
        <v>5000</v>
      </c>
      <c r="H136" s="4">
        <v>0</v>
      </c>
      <c r="I136" s="4">
        <v>175025238.65</v>
      </c>
    </row>
    <row r="137" spans="2:9" ht="25.5">
      <c r="B137" s="2">
        <v>44923</v>
      </c>
      <c r="C137" s="3">
        <v>54788</v>
      </c>
      <c r="D137" s="3" t="s">
        <v>262</v>
      </c>
      <c r="E137" s="3" t="s">
        <v>263</v>
      </c>
      <c r="G137" s="4">
        <v>0</v>
      </c>
      <c r="H137" s="4">
        <v>200000</v>
      </c>
      <c r="I137" s="4">
        <v>174825238.65</v>
      </c>
    </row>
    <row r="138" spans="2:9" ht="25.5">
      <c r="B138" s="2">
        <v>44924</v>
      </c>
      <c r="C138" s="3">
        <v>54656</v>
      </c>
      <c r="D138" s="3" t="s">
        <v>264</v>
      </c>
      <c r="E138" s="3" t="s">
        <v>265</v>
      </c>
      <c r="G138" s="4">
        <v>400000</v>
      </c>
      <c r="H138" s="4">
        <v>0</v>
      </c>
      <c r="I138" s="4">
        <v>175225238.65</v>
      </c>
    </row>
    <row r="139" spans="2:9" ht="38.25">
      <c r="B139" s="2">
        <v>44925</v>
      </c>
      <c r="C139" s="3">
        <v>54703</v>
      </c>
      <c r="D139" s="3" t="s">
        <v>266</v>
      </c>
      <c r="E139" s="3" t="s">
        <v>267</v>
      </c>
      <c r="G139" s="4">
        <v>5000</v>
      </c>
      <c r="H139" s="4">
        <v>0</v>
      </c>
      <c r="I139" s="4">
        <v>175230238.65</v>
      </c>
    </row>
    <row r="140" spans="2:9" ht="38.25">
      <c r="B140" s="2">
        <v>44925</v>
      </c>
      <c r="C140" s="3">
        <v>54709</v>
      </c>
      <c r="D140" s="3" t="s">
        <v>268</v>
      </c>
      <c r="E140" s="3" t="s">
        <v>269</v>
      </c>
      <c r="G140" s="4">
        <v>140000</v>
      </c>
      <c r="H140" s="4">
        <v>0</v>
      </c>
      <c r="I140" s="4">
        <v>175370238.65</v>
      </c>
    </row>
    <row r="141" spans="2:9" ht="25.5">
      <c r="B141" s="2">
        <v>44925</v>
      </c>
      <c r="C141" s="3">
        <v>54712</v>
      </c>
      <c r="D141" s="3" t="s">
        <v>270</v>
      </c>
      <c r="E141" s="3" t="s">
        <v>271</v>
      </c>
      <c r="G141" s="4">
        <v>5000</v>
      </c>
      <c r="H141" s="4">
        <v>0</v>
      </c>
      <c r="I141" s="4">
        <v>175375238.65</v>
      </c>
    </row>
    <row r="142" spans="2:9" ht="38.25">
      <c r="B142" s="2">
        <v>44925</v>
      </c>
      <c r="C142" s="3">
        <v>54732</v>
      </c>
      <c r="D142" s="3" t="s">
        <v>272</v>
      </c>
      <c r="E142" s="3" t="s">
        <v>273</v>
      </c>
      <c r="G142" s="4">
        <v>0</v>
      </c>
      <c r="H142" s="4">
        <v>0</v>
      </c>
      <c r="I142" s="4">
        <v>175375238.65</v>
      </c>
    </row>
    <row r="143" spans="2:9" ht="38.25">
      <c r="B143" s="2">
        <v>44925</v>
      </c>
      <c r="C143" s="3">
        <v>54735</v>
      </c>
      <c r="D143" s="3" t="s">
        <v>272</v>
      </c>
      <c r="E143" s="3" t="s">
        <v>273</v>
      </c>
      <c r="G143" s="4">
        <v>40000</v>
      </c>
      <c r="H143" s="4">
        <v>0</v>
      </c>
      <c r="I143" s="4">
        <v>175415238.65</v>
      </c>
    </row>
    <row r="144" spans="2:9" ht="38.25">
      <c r="B144" s="2">
        <v>44925</v>
      </c>
      <c r="C144" s="3">
        <v>54765</v>
      </c>
      <c r="D144" s="3" t="s">
        <v>274</v>
      </c>
      <c r="E144" s="3" t="s">
        <v>275</v>
      </c>
      <c r="G144" s="4">
        <v>50000</v>
      </c>
      <c r="H144" s="4">
        <v>0</v>
      </c>
      <c r="I144" s="4">
        <v>175465238.65</v>
      </c>
    </row>
    <row r="145" spans="2:9" ht="38.25">
      <c r="B145" s="2">
        <v>44925</v>
      </c>
      <c r="C145" s="3">
        <v>54816</v>
      </c>
      <c r="D145" s="3" t="s">
        <v>276</v>
      </c>
      <c r="E145" s="3" t="s">
        <v>277</v>
      </c>
      <c r="G145" s="4">
        <v>0</v>
      </c>
      <c r="H145" s="4">
        <v>8500.29</v>
      </c>
      <c r="I145" s="4">
        <v>175456738.36</v>
      </c>
    </row>
    <row r="146" ht="10.15" customHeight="1"/>
    <row r="147" spans="6:9" ht="18" customHeight="1">
      <c r="F147" s="149" t="s">
        <v>278</v>
      </c>
      <c r="G147" s="147"/>
      <c r="H147" s="147"/>
      <c r="I147" s="147"/>
    </row>
    <row r="148" ht="0.95" customHeight="1"/>
    <row r="149" spans="6:9" ht="18" customHeight="1">
      <c r="F149" s="149" t="s">
        <v>279</v>
      </c>
      <c r="G149" s="147"/>
      <c r="H149" s="147"/>
      <c r="I149" s="147"/>
    </row>
    <row r="150" spans="6:9" ht="18" customHeight="1">
      <c r="F150" s="149" t="s">
        <v>280</v>
      </c>
      <c r="G150" s="147"/>
      <c r="H150" s="147"/>
      <c r="I150" s="147"/>
    </row>
    <row r="151" ht="20.1" customHeight="1"/>
    <row r="152" spans="2:11" ht="15.75">
      <c r="B152" s="72"/>
      <c r="C152" s="75" t="s">
        <v>370</v>
      </c>
      <c r="D152" s="7"/>
      <c r="E152" s="7"/>
      <c r="F152" s="7"/>
      <c r="G152" s="7"/>
      <c r="H152" s="7"/>
      <c r="I152" s="7"/>
      <c r="J152" s="7"/>
      <c r="K152" s="8"/>
    </row>
    <row r="153" spans="2:11" ht="15.75">
      <c r="B153" s="9"/>
      <c r="C153" s="10"/>
      <c r="D153" s="10"/>
      <c r="E153" s="10"/>
      <c r="F153" s="10"/>
      <c r="G153" s="10"/>
      <c r="H153" s="10"/>
      <c r="I153" s="10"/>
      <c r="J153" s="10"/>
      <c r="K153" s="11"/>
    </row>
    <row r="154" spans="2:11" ht="15.75">
      <c r="B154" s="9"/>
      <c r="C154" s="10"/>
      <c r="D154" s="10"/>
      <c r="E154" s="10"/>
      <c r="F154" s="10"/>
      <c r="G154" s="10"/>
      <c r="H154" s="10"/>
      <c r="I154" s="10"/>
      <c r="J154" s="10"/>
      <c r="K154" s="11"/>
    </row>
    <row r="155" spans="2:11" ht="15.75">
      <c r="B155" s="9"/>
      <c r="C155" s="10"/>
      <c r="D155" s="10"/>
      <c r="E155" s="10"/>
      <c r="F155" s="10"/>
      <c r="G155" s="10"/>
      <c r="H155" s="10"/>
      <c r="I155" s="10"/>
      <c r="J155" s="10"/>
      <c r="K155" s="11"/>
    </row>
    <row r="156" spans="2:11" ht="15.75">
      <c r="B156" s="9"/>
      <c r="C156" s="10"/>
      <c r="D156" s="10"/>
      <c r="E156" s="10"/>
      <c r="F156" s="10"/>
      <c r="G156" s="10"/>
      <c r="H156" s="10"/>
      <c r="I156" s="10"/>
      <c r="J156" s="10"/>
      <c r="K156" s="11"/>
    </row>
    <row r="157" spans="2:11" ht="15.75">
      <c r="B157" s="9"/>
      <c r="C157" s="10"/>
      <c r="D157" s="10"/>
      <c r="E157" s="10"/>
      <c r="F157" s="10"/>
      <c r="G157" s="10"/>
      <c r="H157" s="10"/>
      <c r="I157" s="10"/>
      <c r="J157" s="10"/>
      <c r="K157" s="11"/>
    </row>
    <row r="158" spans="2:11" ht="15.75">
      <c r="B158" s="143" t="s">
        <v>288</v>
      </c>
      <c r="C158" s="144"/>
      <c r="D158" s="144"/>
      <c r="E158" s="144"/>
      <c r="F158" s="144"/>
      <c r="G158" s="144"/>
      <c r="H158" s="144"/>
      <c r="I158" s="144"/>
      <c r="J158" s="144"/>
      <c r="K158" s="145"/>
    </row>
    <row r="159" spans="2:11" ht="15">
      <c r="B159" s="138" t="s">
        <v>371</v>
      </c>
      <c r="C159" s="139"/>
      <c r="D159" s="139"/>
      <c r="E159" s="139"/>
      <c r="F159" s="139"/>
      <c r="G159" s="139"/>
      <c r="H159" s="139"/>
      <c r="I159" s="139"/>
      <c r="J159" s="139"/>
      <c r="K159" s="140"/>
    </row>
    <row r="160" spans="2:11" ht="15.75">
      <c r="B160" s="12"/>
      <c r="C160" s="13"/>
      <c r="D160" s="13"/>
      <c r="E160" s="13"/>
      <c r="F160" s="13"/>
      <c r="G160" s="13"/>
      <c r="H160" s="13"/>
      <c r="I160" s="13"/>
      <c r="J160" s="13"/>
      <c r="K160" s="14"/>
    </row>
    <row r="161" spans="2:11" ht="15.75">
      <c r="B161" s="12"/>
      <c r="C161" s="13"/>
      <c r="D161" s="13"/>
      <c r="E161" s="13"/>
      <c r="F161" s="13"/>
      <c r="G161" s="13"/>
      <c r="H161" s="13"/>
      <c r="I161" s="13"/>
      <c r="J161" s="13"/>
      <c r="K161" s="14"/>
    </row>
    <row r="162" spans="2:11" ht="15.75">
      <c r="B162" s="9"/>
      <c r="C162" s="15" t="s">
        <v>290</v>
      </c>
      <c r="D162" s="15"/>
      <c r="E162" s="15"/>
      <c r="F162" s="15"/>
      <c r="G162" s="15"/>
      <c r="H162" s="15"/>
      <c r="I162" s="15"/>
      <c r="J162" s="15"/>
      <c r="K162" s="16"/>
    </row>
    <row r="163" spans="2:11" ht="15.75">
      <c r="B163" s="9"/>
      <c r="C163" s="17" t="s">
        <v>372</v>
      </c>
      <c r="D163" s="17"/>
      <c r="E163" s="18"/>
      <c r="F163" s="18"/>
      <c r="G163" s="18"/>
      <c r="H163" s="18"/>
      <c r="I163" s="17" t="s">
        <v>345</v>
      </c>
      <c r="J163" s="17"/>
      <c r="K163" s="20" t="s">
        <v>373</v>
      </c>
    </row>
    <row r="164" spans="2:11" ht="15.75">
      <c r="B164" s="9"/>
      <c r="C164" s="21" t="s">
        <v>293</v>
      </c>
      <c r="D164" s="22" t="s">
        <v>294</v>
      </c>
      <c r="E164" s="23"/>
      <c r="F164" s="27"/>
      <c r="G164" s="31"/>
      <c r="H164" s="21"/>
      <c r="I164" s="21"/>
      <c r="J164" s="27"/>
      <c r="K164" s="28"/>
    </row>
    <row r="165" spans="2:11" ht="15.75">
      <c r="B165" s="9"/>
      <c r="C165" s="21" t="s">
        <v>295</v>
      </c>
      <c r="D165" s="29"/>
      <c r="E165" s="30"/>
      <c r="F165" s="27"/>
      <c r="G165" s="25"/>
      <c r="H165" s="21" t="s">
        <v>374</v>
      </c>
      <c r="I165" s="21"/>
      <c r="J165" s="27"/>
      <c r="K165" s="28"/>
    </row>
    <row r="166" spans="2:11" ht="16.5" thickBot="1">
      <c r="B166" s="76"/>
      <c r="C166" s="77"/>
      <c r="D166" s="78"/>
      <c r="E166" s="79"/>
      <c r="F166" s="80"/>
      <c r="G166" s="81"/>
      <c r="H166" s="77"/>
      <c r="I166" s="77"/>
      <c r="J166" s="80"/>
      <c r="K166" s="82"/>
    </row>
    <row r="167" spans="2:11" ht="16.5" thickTop="1">
      <c r="B167" s="35"/>
      <c r="C167" s="36"/>
      <c r="D167" s="36"/>
      <c r="E167" s="36"/>
      <c r="F167" s="36"/>
      <c r="G167" s="36"/>
      <c r="H167" s="36"/>
      <c r="I167" s="36"/>
      <c r="J167" s="36"/>
      <c r="K167" s="47"/>
    </row>
    <row r="168" spans="2:11" ht="15.75">
      <c r="B168" s="35"/>
      <c r="C168" s="36"/>
      <c r="D168" s="36"/>
      <c r="E168" s="36"/>
      <c r="F168" s="36"/>
      <c r="G168" s="36"/>
      <c r="H168" s="36"/>
      <c r="I168" s="36"/>
      <c r="J168" s="36"/>
      <c r="K168" s="37" t="s">
        <v>297</v>
      </c>
    </row>
    <row r="169" spans="2:11" ht="15.75">
      <c r="B169" s="35"/>
      <c r="C169" s="38" t="s">
        <v>298</v>
      </c>
      <c r="D169" s="38"/>
      <c r="E169" s="38"/>
      <c r="F169" s="38"/>
      <c r="G169" s="38"/>
      <c r="H169" s="132"/>
      <c r="I169" s="132"/>
      <c r="J169" s="132"/>
      <c r="K169" s="40">
        <v>171384065.03</v>
      </c>
    </row>
    <row r="170" spans="2:11" ht="15.75">
      <c r="B170" s="35"/>
      <c r="C170" s="36"/>
      <c r="D170" s="36"/>
      <c r="E170" s="36"/>
      <c r="F170" s="36"/>
      <c r="G170" s="36"/>
      <c r="H170" s="36"/>
      <c r="I170" s="36"/>
      <c r="J170" s="36"/>
      <c r="K170" s="40"/>
    </row>
    <row r="171" spans="2:11" ht="15.75">
      <c r="B171" s="35"/>
      <c r="C171" s="41" t="s">
        <v>299</v>
      </c>
      <c r="D171" s="41"/>
      <c r="E171" s="41"/>
      <c r="F171" s="41"/>
      <c r="G171" s="41"/>
      <c r="H171" s="36"/>
      <c r="I171" s="36"/>
      <c r="J171" s="36"/>
      <c r="K171" s="40"/>
    </row>
    <row r="172" spans="2:11" ht="15.75">
      <c r="B172" s="35"/>
      <c r="C172" s="36" t="s">
        <v>375</v>
      </c>
      <c r="D172" s="36"/>
      <c r="E172" s="36"/>
      <c r="F172" s="36"/>
      <c r="G172" s="36"/>
      <c r="H172" s="141"/>
      <c r="I172" s="141"/>
      <c r="J172" s="141"/>
      <c r="K172" s="40">
        <v>11165379</v>
      </c>
    </row>
    <row r="173" spans="2:11" ht="15.75">
      <c r="B173" s="35"/>
      <c r="C173" s="36" t="s">
        <v>376</v>
      </c>
      <c r="D173" s="36"/>
      <c r="E173" s="36"/>
      <c r="F173" s="36"/>
      <c r="G173" s="36"/>
      <c r="H173" s="42"/>
      <c r="I173" s="42"/>
      <c r="J173" s="42"/>
      <c r="K173" s="40">
        <v>0</v>
      </c>
    </row>
    <row r="174" spans="2:11" ht="15.75">
      <c r="B174" s="35"/>
      <c r="C174" s="36" t="s">
        <v>377</v>
      </c>
      <c r="D174" s="36"/>
      <c r="E174" s="36"/>
      <c r="F174" s="36"/>
      <c r="G174" s="36"/>
      <c r="H174" s="132"/>
      <c r="I174" s="132"/>
      <c r="J174" s="132"/>
      <c r="K174" s="40">
        <v>0</v>
      </c>
    </row>
    <row r="175" spans="2:11" ht="15.75">
      <c r="B175" s="35"/>
      <c r="C175" s="36"/>
      <c r="D175" s="36"/>
      <c r="E175" s="36"/>
      <c r="F175" s="36"/>
      <c r="G175" s="36"/>
      <c r="H175" s="39"/>
      <c r="I175" s="39"/>
      <c r="J175" s="39"/>
      <c r="K175" s="40"/>
    </row>
    <row r="176" spans="2:11" ht="15.75">
      <c r="B176" s="35"/>
      <c r="C176" s="38" t="s">
        <v>302</v>
      </c>
      <c r="D176" s="38"/>
      <c r="E176" s="38"/>
      <c r="F176" s="38"/>
      <c r="G176" s="38"/>
      <c r="H176" s="36"/>
      <c r="I176" s="36"/>
      <c r="J176" s="36"/>
      <c r="K176" s="83">
        <f>+K169+K172+K173+K174</f>
        <v>182549444.03</v>
      </c>
    </row>
    <row r="177" spans="2:11" ht="15.75">
      <c r="B177" s="35"/>
      <c r="C177" s="36"/>
      <c r="D177" s="36"/>
      <c r="E177" s="36"/>
      <c r="F177" s="36"/>
      <c r="G177" s="36"/>
      <c r="H177" s="36"/>
      <c r="I177" s="36"/>
      <c r="J177" s="36"/>
      <c r="K177" s="40"/>
    </row>
    <row r="178" spans="2:11" ht="15.75">
      <c r="B178" s="35"/>
      <c r="C178" s="41" t="s">
        <v>303</v>
      </c>
      <c r="D178" s="41"/>
      <c r="E178" s="41"/>
      <c r="F178" s="41"/>
      <c r="G178" s="41"/>
      <c r="H178" s="36"/>
      <c r="I178" s="36"/>
      <c r="J178" s="36"/>
      <c r="K178" s="40"/>
    </row>
    <row r="179" spans="2:11" ht="15.75">
      <c r="B179" s="35"/>
      <c r="C179" s="36" t="s">
        <v>348</v>
      </c>
      <c r="D179" s="36"/>
      <c r="E179" s="36"/>
      <c r="F179" s="36"/>
      <c r="G179" s="36"/>
      <c r="H179" s="132"/>
      <c r="I179" s="132"/>
      <c r="J179" s="132"/>
      <c r="K179" s="40">
        <v>2314271.02</v>
      </c>
    </row>
    <row r="180" spans="2:11" ht="15.75">
      <c r="B180" s="35"/>
      <c r="C180" s="36" t="s">
        <v>305</v>
      </c>
      <c r="D180" s="36"/>
      <c r="E180" s="36"/>
      <c r="F180" s="36"/>
      <c r="G180" s="36"/>
      <c r="H180" s="39"/>
      <c r="I180" s="39"/>
      <c r="J180" s="39"/>
      <c r="K180" s="40">
        <v>4769934.36</v>
      </c>
    </row>
    <row r="181" spans="2:11" ht="15.75">
      <c r="B181" s="35"/>
      <c r="C181" s="36" t="s">
        <v>306</v>
      </c>
      <c r="D181" s="36"/>
      <c r="E181" s="36"/>
      <c r="F181" s="36"/>
      <c r="G181" s="36"/>
      <c r="H181" s="132"/>
      <c r="I181" s="132"/>
      <c r="J181" s="132"/>
      <c r="K181" s="40"/>
    </row>
    <row r="182" spans="2:11" ht="15.75">
      <c r="B182" s="35"/>
      <c r="C182" s="36" t="s">
        <v>307</v>
      </c>
      <c r="D182" s="36"/>
      <c r="E182" s="36"/>
      <c r="F182" s="36"/>
      <c r="G182" s="36"/>
      <c r="H182" s="39"/>
      <c r="I182" s="39"/>
      <c r="J182" s="39"/>
      <c r="K182" s="40">
        <v>8500.29</v>
      </c>
    </row>
    <row r="183" spans="2:11" ht="15.75">
      <c r="B183" s="35"/>
      <c r="C183" s="36"/>
      <c r="D183" s="36"/>
      <c r="E183" s="36"/>
      <c r="F183" s="36"/>
      <c r="G183" s="36"/>
      <c r="H183" s="39"/>
      <c r="I183" s="39"/>
      <c r="J183" s="39"/>
      <c r="K183" s="40"/>
    </row>
    <row r="184" spans="2:11" ht="15.75">
      <c r="B184" s="35"/>
      <c r="C184" s="38" t="s">
        <v>308</v>
      </c>
      <c r="D184" s="38"/>
      <c r="E184" s="38"/>
      <c r="F184" s="38"/>
      <c r="G184" s="38"/>
      <c r="H184" s="132"/>
      <c r="I184" s="132"/>
      <c r="J184" s="132"/>
      <c r="K184" s="84">
        <f>+K176-K179-K180-K182</f>
        <v>175456738.35999998</v>
      </c>
    </row>
    <row r="185" spans="2:11" ht="15.75">
      <c r="B185" s="35"/>
      <c r="C185" s="39"/>
      <c r="D185" s="39"/>
      <c r="E185" s="39"/>
      <c r="F185" s="39"/>
      <c r="G185" s="39"/>
      <c r="H185" s="39"/>
      <c r="I185" s="39"/>
      <c r="J185" s="39"/>
      <c r="K185" s="85"/>
    </row>
    <row r="186" spans="2:11" ht="15.75">
      <c r="B186" s="35"/>
      <c r="C186" s="36"/>
      <c r="D186" s="36"/>
      <c r="E186" s="36"/>
      <c r="F186" s="36"/>
      <c r="G186" s="36"/>
      <c r="H186" s="36"/>
      <c r="I186" s="36"/>
      <c r="J186" s="36"/>
      <c r="K186" s="47"/>
    </row>
    <row r="187" spans="2:11" ht="15.75">
      <c r="B187" s="35"/>
      <c r="C187" s="36"/>
      <c r="D187" s="36"/>
      <c r="E187" s="36"/>
      <c r="F187" s="36"/>
      <c r="G187" s="36"/>
      <c r="H187" s="36"/>
      <c r="I187" s="36"/>
      <c r="J187" s="36"/>
      <c r="K187" s="37" t="s">
        <v>309</v>
      </c>
    </row>
    <row r="188" spans="2:11" ht="15.75">
      <c r="B188" s="35"/>
      <c r="C188" s="38" t="s">
        <v>310</v>
      </c>
      <c r="D188" s="38"/>
      <c r="E188" s="38"/>
      <c r="F188" s="38"/>
      <c r="G188" s="38"/>
      <c r="H188" s="132"/>
      <c r="I188" s="132"/>
      <c r="J188" s="132"/>
      <c r="K188" s="40">
        <v>176851929.02</v>
      </c>
    </row>
    <row r="189" spans="2:11" ht="15.75">
      <c r="B189" s="35"/>
      <c r="C189" s="38"/>
      <c r="D189" s="38"/>
      <c r="E189" s="38"/>
      <c r="F189" s="38"/>
      <c r="G189" s="38"/>
      <c r="H189" s="39"/>
      <c r="I189" s="39"/>
      <c r="J189" s="39"/>
      <c r="K189" s="40"/>
    </row>
    <row r="190" spans="2:11" ht="15.75">
      <c r="B190" s="35"/>
      <c r="C190" s="41" t="s">
        <v>299</v>
      </c>
      <c r="D190" s="41"/>
      <c r="E190" s="41"/>
      <c r="F190" s="41"/>
      <c r="G190" s="41"/>
      <c r="H190" s="36"/>
      <c r="I190" s="36"/>
      <c r="J190" s="36"/>
      <c r="K190" s="48"/>
    </row>
    <row r="191" spans="2:11" ht="15.75">
      <c r="B191" s="35"/>
      <c r="C191" s="36" t="s">
        <v>311</v>
      </c>
      <c r="D191" s="36"/>
      <c r="E191" s="36"/>
      <c r="F191" s="36"/>
      <c r="G191" s="36"/>
      <c r="H191" s="132"/>
      <c r="I191" s="132"/>
      <c r="J191" s="132"/>
      <c r="K191" s="40">
        <v>0</v>
      </c>
    </row>
    <row r="192" spans="2:11" ht="15.75">
      <c r="B192" s="35"/>
      <c r="C192" s="38" t="s">
        <v>302</v>
      </c>
      <c r="D192" s="38"/>
      <c r="E192" s="38"/>
      <c r="F192" s="38"/>
      <c r="G192" s="38"/>
      <c r="H192" s="142"/>
      <c r="I192" s="142"/>
      <c r="J192" s="142"/>
      <c r="K192" s="86">
        <f>SUM(K188:K191)</f>
        <v>176851929.02</v>
      </c>
    </row>
    <row r="193" spans="2:11" ht="15.75">
      <c r="B193" s="35"/>
      <c r="C193" s="36"/>
      <c r="D193" s="36"/>
      <c r="E193" s="36"/>
      <c r="F193" s="36"/>
      <c r="G193" s="36"/>
      <c r="H193" s="36"/>
      <c r="I193" s="36"/>
      <c r="J193" s="36"/>
      <c r="K193" s="48"/>
    </row>
    <row r="194" spans="2:11" ht="15.75">
      <c r="B194" s="35"/>
      <c r="C194" s="41" t="s">
        <v>303</v>
      </c>
      <c r="D194" s="41"/>
      <c r="E194" s="41"/>
      <c r="F194" s="41"/>
      <c r="G194" s="41"/>
      <c r="H194" s="36"/>
      <c r="I194" s="36"/>
      <c r="J194" s="36"/>
      <c r="K194" s="40"/>
    </row>
    <row r="195" spans="2:11" ht="15.75">
      <c r="B195" s="35"/>
      <c r="C195" s="36" t="s">
        <v>312</v>
      </c>
      <c r="D195" s="36"/>
      <c r="E195" s="36"/>
      <c r="F195" s="36"/>
      <c r="G195" s="36"/>
      <c r="H195" s="142"/>
      <c r="I195" s="142"/>
      <c r="J195" s="142"/>
      <c r="K195" s="40">
        <v>1395190.66</v>
      </c>
    </row>
    <row r="196" spans="2:11" ht="15.75">
      <c r="B196" s="35"/>
      <c r="C196" s="36"/>
      <c r="D196" s="36"/>
      <c r="E196" s="36"/>
      <c r="F196" s="36"/>
      <c r="G196" s="36"/>
      <c r="H196" s="49"/>
      <c r="I196" s="49"/>
      <c r="J196" s="49"/>
      <c r="K196" s="40"/>
    </row>
    <row r="197" spans="2:11" ht="15.75">
      <c r="B197" s="35"/>
      <c r="C197" s="38" t="s">
        <v>308</v>
      </c>
      <c r="D197" s="38"/>
      <c r="E197" s="38"/>
      <c r="F197" s="38"/>
      <c r="G197" s="38"/>
      <c r="H197" s="36"/>
      <c r="I197" s="36"/>
      <c r="J197" s="36"/>
      <c r="K197" s="84">
        <f>SUM(K192-K195)</f>
        <v>175456738.36</v>
      </c>
    </row>
    <row r="198" spans="2:11" ht="16.5" thickBot="1">
      <c r="B198" s="51"/>
      <c r="C198" s="52"/>
      <c r="D198" s="52"/>
      <c r="E198" s="52"/>
      <c r="F198" s="52"/>
      <c r="G198" s="52"/>
      <c r="H198" s="53"/>
      <c r="I198" s="53"/>
      <c r="J198" s="53"/>
      <c r="K198" s="54"/>
    </row>
    <row r="199" spans="2:11" ht="16.5" thickTop="1">
      <c r="B199" s="35"/>
      <c r="C199" s="38"/>
      <c r="D199" s="38"/>
      <c r="E199" s="38"/>
      <c r="F199" s="38"/>
      <c r="G199" s="38"/>
      <c r="H199" s="36"/>
      <c r="I199" s="36"/>
      <c r="J199" s="36"/>
      <c r="K199" s="56"/>
    </row>
    <row r="200" spans="2:11" ht="15.75">
      <c r="B200" s="35"/>
      <c r="C200" s="38"/>
      <c r="D200" s="38"/>
      <c r="E200" s="38"/>
      <c r="F200" s="38"/>
      <c r="G200" s="38"/>
      <c r="H200" s="36"/>
      <c r="I200" s="36"/>
      <c r="J200" s="36"/>
      <c r="K200" s="56"/>
    </row>
    <row r="201" spans="2:11" ht="15.75">
      <c r="B201" s="35"/>
      <c r="C201" s="38"/>
      <c r="D201" s="38"/>
      <c r="E201" s="38"/>
      <c r="F201" s="38"/>
      <c r="G201" s="38"/>
      <c r="H201" s="36"/>
      <c r="I201" s="36"/>
      <c r="J201" s="36"/>
      <c r="K201" s="57"/>
    </row>
    <row r="202" spans="2:11" ht="15.75">
      <c r="B202" s="87"/>
      <c r="C202" s="134" t="s">
        <v>382</v>
      </c>
      <c r="D202" s="134"/>
      <c r="E202" s="60"/>
      <c r="F202" s="59" t="s">
        <v>314</v>
      </c>
      <c r="G202" s="134" t="s">
        <v>314</v>
      </c>
      <c r="H202" s="134"/>
      <c r="I202" s="62"/>
      <c r="J202" s="61" t="s">
        <v>378</v>
      </c>
      <c r="K202" s="63" t="s">
        <v>384</v>
      </c>
    </row>
    <row r="203" spans="2:11" ht="15.75">
      <c r="B203" s="35"/>
      <c r="C203" s="131" t="s">
        <v>316</v>
      </c>
      <c r="D203" s="131"/>
      <c r="E203" s="39"/>
      <c r="F203" s="131" t="s">
        <v>379</v>
      </c>
      <c r="G203" s="131"/>
      <c r="H203" s="131"/>
      <c r="I203" s="36"/>
      <c r="J203" s="132" t="s">
        <v>318</v>
      </c>
      <c r="K203" s="133"/>
    </row>
    <row r="204" spans="2:11" ht="15.75">
      <c r="B204" s="35"/>
      <c r="C204" s="36"/>
      <c r="D204" s="36"/>
      <c r="E204" s="39"/>
      <c r="F204" s="39"/>
      <c r="G204" s="39"/>
      <c r="H204" s="39"/>
      <c r="I204" s="36"/>
      <c r="J204" s="39"/>
      <c r="K204" s="65"/>
    </row>
    <row r="205" spans="2:11" ht="15.75">
      <c r="B205" s="87"/>
      <c r="C205" s="134" t="s">
        <v>380</v>
      </c>
      <c r="D205" s="134"/>
      <c r="E205" s="60"/>
      <c r="F205" s="59" t="s">
        <v>320</v>
      </c>
      <c r="G205" s="134" t="s">
        <v>320</v>
      </c>
      <c r="H205" s="134"/>
      <c r="I205" s="62"/>
      <c r="J205" s="61" t="s">
        <v>321</v>
      </c>
      <c r="K205" s="63" t="s">
        <v>385</v>
      </c>
    </row>
    <row r="206" spans="2:11" ht="15.75">
      <c r="B206" s="67"/>
      <c r="C206" s="135" t="s">
        <v>322</v>
      </c>
      <c r="D206" s="135"/>
      <c r="E206" s="88"/>
      <c r="F206" s="135" t="s">
        <v>381</v>
      </c>
      <c r="G206" s="135"/>
      <c r="H206" s="135"/>
      <c r="I206" s="68"/>
      <c r="J206" s="136" t="s">
        <v>323</v>
      </c>
      <c r="K206" s="137"/>
    </row>
  </sheetData>
  <protectedRanges>
    <protectedRange sqref="F202 C202 J202" name="Rango1_2_1_2"/>
    <protectedRange sqref="F205 C205 J205" name="Rango1_2_1_1_1"/>
    <protectedRange sqref="J164:J166" name="Rango1_1_1"/>
    <protectedRange sqref="G202" name="Rango1_2_1_3"/>
    <protectedRange sqref="G205" name="Rango1_2_1_1_2"/>
    <protectedRange sqref="K202" name="Rango1_2_1_4"/>
    <protectedRange sqref="K205" name="Rango1_2_1_1_3"/>
  </protectedRanges>
  <mergeCells count="27">
    <mergeCell ref="B158:K158"/>
    <mergeCell ref="B2:I2"/>
    <mergeCell ref="B4:I4"/>
    <mergeCell ref="F147:I147"/>
    <mergeCell ref="F149:I149"/>
    <mergeCell ref="F150:I150"/>
    <mergeCell ref="C202:D202"/>
    <mergeCell ref="G202:H202"/>
    <mergeCell ref="B159:K159"/>
    <mergeCell ref="H169:J169"/>
    <mergeCell ref="H172:J172"/>
    <mergeCell ref="H174:J174"/>
    <mergeCell ref="H179:J179"/>
    <mergeCell ref="H181:J181"/>
    <mergeCell ref="H184:J184"/>
    <mergeCell ref="H188:J188"/>
    <mergeCell ref="H191:J191"/>
    <mergeCell ref="H192:J192"/>
    <mergeCell ref="H195:J195"/>
    <mergeCell ref="F203:H203"/>
    <mergeCell ref="J203:K203"/>
    <mergeCell ref="C205:D205"/>
    <mergeCell ref="F206:H206"/>
    <mergeCell ref="J206:K206"/>
    <mergeCell ref="C203:D203"/>
    <mergeCell ref="C206:D206"/>
    <mergeCell ref="G205:H205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1AF15-A72C-495C-863E-1390E2EF4790}">
  <dimension ref="B2:K74"/>
  <sheetViews>
    <sheetView workbookViewId="0" topLeftCell="A24">
      <selection activeCell="K68" sqref="K68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2.003906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146" t="s">
        <v>0</v>
      </c>
      <c r="C2" s="147"/>
      <c r="D2" s="147"/>
      <c r="E2" s="147"/>
      <c r="F2" s="147"/>
      <c r="G2" s="147"/>
      <c r="H2" s="147"/>
      <c r="I2" s="147"/>
    </row>
    <row r="3" ht="15" hidden="1"/>
    <row r="4" spans="2:9" ht="15">
      <c r="B4" s="148" t="s">
        <v>281</v>
      </c>
      <c r="C4" s="147"/>
      <c r="D4" s="147"/>
      <c r="E4" s="147"/>
      <c r="F4" s="147"/>
      <c r="G4" s="147"/>
      <c r="H4" s="147"/>
      <c r="I4" s="147"/>
    </row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15">
      <c r="B8" s="2">
        <v>44896</v>
      </c>
      <c r="C8" s="3">
        <v>0</v>
      </c>
      <c r="D8" s="3" t="s">
        <v>9</v>
      </c>
      <c r="E8" s="3"/>
      <c r="G8" s="4">
        <v>21621.6</v>
      </c>
      <c r="H8" s="4">
        <v>18018</v>
      </c>
      <c r="I8" s="4">
        <v>3603.6</v>
      </c>
    </row>
    <row r="9" spans="2:9" ht="25.5">
      <c r="B9" s="2">
        <v>44901</v>
      </c>
      <c r="C9" s="3">
        <v>54170</v>
      </c>
      <c r="D9" s="3" t="s">
        <v>282</v>
      </c>
      <c r="E9" s="3" t="s">
        <v>283</v>
      </c>
      <c r="G9" s="4">
        <v>0</v>
      </c>
      <c r="H9" s="4">
        <v>2630.63</v>
      </c>
      <c r="I9" s="4">
        <v>972.97</v>
      </c>
    </row>
    <row r="10" spans="2:9" ht="25.5">
      <c r="B10" s="2">
        <v>44901</v>
      </c>
      <c r="C10" s="3">
        <v>54170</v>
      </c>
      <c r="D10" s="3" t="s">
        <v>282</v>
      </c>
      <c r="E10" s="3" t="s">
        <v>283</v>
      </c>
      <c r="G10" s="4">
        <v>0</v>
      </c>
      <c r="H10" s="4">
        <v>972.97</v>
      </c>
      <c r="I10" s="4">
        <v>0</v>
      </c>
    </row>
    <row r="12" spans="6:9" ht="15">
      <c r="F12" s="149" t="s">
        <v>284</v>
      </c>
      <c r="G12" s="147"/>
      <c r="H12" s="147"/>
      <c r="I12" s="147"/>
    </row>
    <row r="14" spans="6:9" ht="15">
      <c r="F14" s="149" t="s">
        <v>285</v>
      </c>
      <c r="G14" s="147"/>
      <c r="H14" s="147"/>
      <c r="I14" s="147"/>
    </row>
    <row r="15" spans="6:9" ht="15">
      <c r="F15" s="149" t="s">
        <v>286</v>
      </c>
      <c r="G15" s="147"/>
      <c r="H15" s="147"/>
      <c r="I15" s="147"/>
    </row>
    <row r="19" spans="2:11" ht="15.75">
      <c r="B19" s="5" t="s">
        <v>287</v>
      </c>
      <c r="C19" s="6"/>
      <c r="D19" s="7"/>
      <c r="E19" s="7"/>
      <c r="F19" s="7"/>
      <c r="G19" s="7"/>
      <c r="H19" s="7"/>
      <c r="I19" s="7"/>
      <c r="J19" s="7"/>
      <c r="K19" s="8"/>
    </row>
    <row r="20" spans="2:11" ht="15.75"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2:11" ht="15.75">
      <c r="B21" s="9"/>
      <c r="C21" s="10"/>
      <c r="D21" s="10"/>
      <c r="E21" s="10"/>
      <c r="F21" s="10"/>
      <c r="G21" s="10"/>
      <c r="H21" s="10"/>
      <c r="I21" s="10"/>
      <c r="J21" s="10"/>
      <c r="K21" s="11"/>
    </row>
    <row r="22" spans="2:11" ht="15.75">
      <c r="B22" s="9"/>
      <c r="C22" s="10"/>
      <c r="D22" s="10"/>
      <c r="E22" s="10"/>
      <c r="F22" s="10"/>
      <c r="G22" s="10"/>
      <c r="H22" s="10"/>
      <c r="I22" s="10"/>
      <c r="J22" s="10"/>
      <c r="K22" s="11"/>
    </row>
    <row r="23" spans="2:11" ht="15.75">
      <c r="B23" s="9"/>
      <c r="C23" s="10"/>
      <c r="D23" s="10"/>
      <c r="E23" s="10"/>
      <c r="F23" s="10"/>
      <c r="G23" s="10"/>
      <c r="H23" s="10"/>
      <c r="I23" s="10"/>
      <c r="J23" s="10"/>
      <c r="K23" s="11"/>
    </row>
    <row r="24" spans="2:11" ht="15.75">
      <c r="B24" s="9"/>
      <c r="C24" s="10"/>
      <c r="D24" s="10"/>
      <c r="E24" s="10"/>
      <c r="F24" s="10"/>
      <c r="G24" s="10"/>
      <c r="H24" s="10"/>
      <c r="I24" s="10"/>
      <c r="J24" s="10"/>
      <c r="K24" s="11"/>
    </row>
    <row r="25" spans="2:11" ht="15.75">
      <c r="B25" s="9"/>
      <c r="C25" s="10"/>
      <c r="D25" s="10"/>
      <c r="E25" s="10"/>
      <c r="F25" s="10"/>
      <c r="G25" s="10"/>
      <c r="H25" s="10"/>
      <c r="I25" s="10"/>
      <c r="J25" s="10"/>
      <c r="K25" s="11"/>
    </row>
    <row r="26" spans="2:11" ht="15.75">
      <c r="B26" s="143" t="s">
        <v>288</v>
      </c>
      <c r="C26" s="144"/>
      <c r="D26" s="144"/>
      <c r="E26" s="144"/>
      <c r="F26" s="144"/>
      <c r="G26" s="144"/>
      <c r="H26" s="144"/>
      <c r="I26" s="144"/>
      <c r="J26" s="144"/>
      <c r="K26" s="145"/>
    </row>
    <row r="27" spans="2:11" ht="15">
      <c r="B27" s="138" t="s">
        <v>289</v>
      </c>
      <c r="C27" s="139"/>
      <c r="D27" s="139"/>
      <c r="E27" s="139"/>
      <c r="F27" s="139"/>
      <c r="G27" s="139"/>
      <c r="H27" s="139"/>
      <c r="I27" s="139"/>
      <c r="J27" s="139"/>
      <c r="K27" s="140"/>
    </row>
    <row r="28" spans="2:11" ht="15.75">
      <c r="B28" s="12"/>
      <c r="C28" s="13"/>
      <c r="D28" s="13"/>
      <c r="E28" s="13"/>
      <c r="F28" s="13"/>
      <c r="G28" s="13"/>
      <c r="H28" s="13"/>
      <c r="I28" s="13"/>
      <c r="J28" s="13"/>
      <c r="K28" s="14"/>
    </row>
    <row r="29" spans="2:11" ht="15.75">
      <c r="B29" s="12"/>
      <c r="C29" s="13"/>
      <c r="D29" s="13"/>
      <c r="E29" s="13"/>
      <c r="F29" s="13"/>
      <c r="G29" s="13"/>
      <c r="H29" s="13"/>
      <c r="I29" s="13"/>
      <c r="J29" s="13"/>
      <c r="K29" s="14"/>
    </row>
    <row r="30" spans="2:11" ht="15.75">
      <c r="B30" s="9"/>
      <c r="C30" s="15" t="s">
        <v>290</v>
      </c>
      <c r="D30" s="15"/>
      <c r="E30" s="15"/>
      <c r="F30" s="15"/>
      <c r="G30" s="15"/>
      <c r="H30" s="15"/>
      <c r="I30" s="15"/>
      <c r="J30" s="15"/>
      <c r="K30" s="16"/>
    </row>
    <row r="31" spans="2:11" ht="15.75">
      <c r="B31" s="9"/>
      <c r="C31" s="17" t="s">
        <v>291</v>
      </c>
      <c r="D31" s="17"/>
      <c r="E31" s="18"/>
      <c r="F31" s="18"/>
      <c r="G31" s="18"/>
      <c r="H31" s="18"/>
      <c r="I31" s="17"/>
      <c r="J31" s="19" t="s">
        <v>292</v>
      </c>
      <c r="K31" s="20"/>
    </row>
    <row r="32" spans="2:11" ht="15.75">
      <c r="B32" s="9"/>
      <c r="C32" s="21" t="s">
        <v>293</v>
      </c>
      <c r="D32" s="22" t="s">
        <v>294</v>
      </c>
      <c r="E32" s="23"/>
      <c r="F32" s="24"/>
      <c r="G32" s="25"/>
      <c r="H32" s="26"/>
      <c r="I32" s="21"/>
      <c r="J32" s="27"/>
      <c r="K32" s="28"/>
    </row>
    <row r="33" spans="2:11" ht="15.75">
      <c r="B33" s="9"/>
      <c r="C33" s="21" t="s">
        <v>295</v>
      </c>
      <c r="D33" s="29"/>
      <c r="E33" s="30"/>
      <c r="F33" s="27"/>
      <c r="G33" s="25"/>
      <c r="H33" s="21" t="s">
        <v>296</v>
      </c>
      <c r="I33" s="21"/>
      <c r="J33" s="27"/>
      <c r="K33" s="28"/>
    </row>
    <row r="34" spans="2:11" ht="16.5" thickBot="1">
      <c r="B34" s="9"/>
      <c r="C34" s="21"/>
      <c r="D34" s="29"/>
      <c r="E34" s="30"/>
      <c r="F34" s="27"/>
      <c r="G34" s="31"/>
      <c r="H34" s="21"/>
      <c r="I34" s="21"/>
      <c r="J34" s="27"/>
      <c r="K34" s="28"/>
    </row>
    <row r="35" spans="2:11" ht="16.5" thickTop="1">
      <c r="B35" s="32"/>
      <c r="C35" s="33"/>
      <c r="D35" s="33"/>
      <c r="E35" s="33"/>
      <c r="F35" s="33"/>
      <c r="G35" s="33"/>
      <c r="H35" s="33"/>
      <c r="I35" s="33"/>
      <c r="J35" s="33"/>
      <c r="K35" s="34"/>
    </row>
    <row r="36" spans="2:11" ht="15.75">
      <c r="B36" s="35"/>
      <c r="C36" s="36"/>
      <c r="D36" s="36"/>
      <c r="E36" s="36"/>
      <c r="F36" s="36"/>
      <c r="G36" s="36"/>
      <c r="H36" s="36"/>
      <c r="I36" s="36"/>
      <c r="J36" s="36"/>
      <c r="K36" s="37" t="s">
        <v>297</v>
      </c>
    </row>
    <row r="37" spans="2:11" ht="15.75">
      <c r="B37" s="35"/>
      <c r="C37" s="38" t="s">
        <v>298</v>
      </c>
      <c r="D37" s="38"/>
      <c r="E37" s="38"/>
      <c r="F37" s="38"/>
      <c r="G37" s="38"/>
      <c r="H37" s="132"/>
      <c r="I37" s="132"/>
      <c r="J37" s="132"/>
      <c r="K37" s="40">
        <v>3603.6</v>
      </c>
    </row>
    <row r="38" spans="2:11" ht="15.75">
      <c r="B38" s="35"/>
      <c r="C38" s="36"/>
      <c r="D38" s="36"/>
      <c r="E38" s="36"/>
      <c r="F38" s="36"/>
      <c r="G38" s="36"/>
      <c r="H38" s="36"/>
      <c r="I38" s="36"/>
      <c r="J38" s="36"/>
      <c r="K38" s="40"/>
    </row>
    <row r="39" spans="2:11" ht="15.75">
      <c r="B39" s="35"/>
      <c r="C39" s="41" t="s">
        <v>299</v>
      </c>
      <c r="D39" s="41"/>
      <c r="E39" s="41"/>
      <c r="F39" s="41"/>
      <c r="G39" s="41"/>
      <c r="H39" s="36"/>
      <c r="I39" s="36"/>
      <c r="J39" s="36"/>
      <c r="K39" s="40"/>
    </row>
    <row r="40" spans="2:11" ht="15.75">
      <c r="B40" s="35"/>
      <c r="C40" s="36" t="s">
        <v>300</v>
      </c>
      <c r="D40" s="36"/>
      <c r="E40" s="36"/>
      <c r="F40" s="36"/>
      <c r="G40" s="36"/>
      <c r="H40" s="141"/>
      <c r="I40" s="141"/>
      <c r="J40" s="141"/>
      <c r="K40" s="40">
        <v>0</v>
      </c>
    </row>
    <row r="41" spans="2:11" ht="15.75">
      <c r="B41" s="35"/>
      <c r="C41" s="36" t="s">
        <v>301</v>
      </c>
      <c r="D41" s="36"/>
      <c r="E41" s="36"/>
      <c r="F41" s="36"/>
      <c r="G41" s="36"/>
      <c r="H41" s="132"/>
      <c r="I41" s="132"/>
      <c r="J41" s="132"/>
      <c r="K41" s="40"/>
    </row>
    <row r="42" spans="2:11" ht="15.75">
      <c r="B42" s="35"/>
      <c r="C42" s="36"/>
      <c r="D42" s="36"/>
      <c r="E42" s="36"/>
      <c r="F42" s="36"/>
      <c r="G42" s="36"/>
      <c r="H42" s="39"/>
      <c r="I42" s="39"/>
      <c r="J42" s="39"/>
      <c r="K42" s="40"/>
    </row>
    <row r="43" spans="2:11" ht="15.75">
      <c r="B43" s="35"/>
      <c r="C43" s="38" t="s">
        <v>302</v>
      </c>
      <c r="D43" s="38"/>
      <c r="E43" s="38"/>
      <c r="F43" s="38"/>
      <c r="G43" s="38"/>
      <c r="H43" s="36"/>
      <c r="I43" s="36"/>
      <c r="J43" s="36"/>
      <c r="K43" s="43">
        <f>+K37+K40</f>
        <v>3603.6</v>
      </c>
    </row>
    <row r="44" spans="2:11" ht="15.75">
      <c r="B44" s="35"/>
      <c r="C44" s="36"/>
      <c r="D44" s="36"/>
      <c r="E44" s="36"/>
      <c r="F44" s="36"/>
      <c r="G44" s="36"/>
      <c r="H44" s="36"/>
      <c r="I44" s="36"/>
      <c r="J44" s="36"/>
      <c r="K44" s="40"/>
    </row>
    <row r="45" spans="2:11" ht="15.75">
      <c r="B45" s="35"/>
      <c r="C45" s="41" t="s">
        <v>303</v>
      </c>
      <c r="D45" s="41"/>
      <c r="E45" s="41"/>
      <c r="F45" s="41"/>
      <c r="G45" s="41"/>
      <c r="H45" s="36"/>
      <c r="I45" s="36"/>
      <c r="J45" s="36"/>
      <c r="K45" s="40"/>
    </row>
    <row r="46" spans="2:11" ht="15.75">
      <c r="B46" s="35"/>
      <c r="C46" s="36" t="s">
        <v>304</v>
      </c>
      <c r="D46" s="36"/>
      <c r="E46" s="36"/>
      <c r="F46" s="36"/>
      <c r="G46" s="36"/>
      <c r="H46" s="132"/>
      <c r="I46" s="132"/>
      <c r="J46" s="132"/>
      <c r="K46" s="40">
        <v>3603.6</v>
      </c>
    </row>
    <row r="47" spans="2:11" ht="15.75">
      <c r="B47" s="35"/>
      <c r="C47" s="36" t="s">
        <v>305</v>
      </c>
      <c r="D47" s="36"/>
      <c r="E47" s="36"/>
      <c r="F47" s="36"/>
      <c r="G47" s="36"/>
      <c r="H47" s="39"/>
      <c r="I47" s="39"/>
      <c r="J47" s="39"/>
      <c r="K47" s="40">
        <v>0</v>
      </c>
    </row>
    <row r="48" spans="2:11" ht="15.75">
      <c r="B48" s="35"/>
      <c r="C48" s="36" t="s">
        <v>306</v>
      </c>
      <c r="D48" s="36"/>
      <c r="E48" s="36"/>
      <c r="F48" s="36"/>
      <c r="G48" s="36"/>
      <c r="H48" s="132"/>
      <c r="I48" s="132"/>
      <c r="J48" s="132"/>
      <c r="K48" s="40"/>
    </row>
    <row r="49" spans="2:11" ht="15.75">
      <c r="B49" s="35"/>
      <c r="C49" s="36" t="s">
        <v>307</v>
      </c>
      <c r="D49" s="36"/>
      <c r="E49" s="36"/>
      <c r="F49" s="36"/>
      <c r="G49" s="36"/>
      <c r="H49" s="39"/>
      <c r="I49" s="39"/>
      <c r="J49" s="39"/>
      <c r="K49" s="40"/>
    </row>
    <row r="50" spans="2:11" ht="15.75">
      <c r="B50" s="35"/>
      <c r="C50" s="36"/>
      <c r="D50" s="36"/>
      <c r="E50" s="36"/>
      <c r="F50" s="36"/>
      <c r="G50" s="36"/>
      <c r="H50" s="39"/>
      <c r="I50" s="39"/>
      <c r="J50" s="39"/>
      <c r="K50" s="40"/>
    </row>
    <row r="51" spans="2:11" ht="16.5" thickBot="1">
      <c r="B51" s="35"/>
      <c r="C51" s="38" t="s">
        <v>308</v>
      </c>
      <c r="D51" s="38"/>
      <c r="E51" s="38"/>
      <c r="F51" s="38"/>
      <c r="G51" s="38"/>
      <c r="H51" s="132"/>
      <c r="I51" s="132"/>
      <c r="J51" s="132"/>
      <c r="K51" s="44">
        <f>+K43-K46-K49</f>
        <v>0</v>
      </c>
    </row>
    <row r="52" spans="2:11" ht="16.5" thickTop="1">
      <c r="B52" s="35"/>
      <c r="C52" s="45"/>
      <c r="D52" s="45"/>
      <c r="E52" s="45"/>
      <c r="F52" s="45"/>
      <c r="G52" s="45"/>
      <c r="H52" s="45"/>
      <c r="I52" s="45"/>
      <c r="J52" s="45"/>
      <c r="K52" s="46"/>
    </row>
    <row r="53" spans="2:11" ht="15.75">
      <c r="B53" s="35"/>
      <c r="C53" s="36"/>
      <c r="D53" s="36"/>
      <c r="E53" s="36"/>
      <c r="F53" s="36"/>
      <c r="G53" s="36"/>
      <c r="H53" s="36"/>
      <c r="I53" s="36"/>
      <c r="J53" s="36"/>
      <c r="K53" s="47"/>
    </row>
    <row r="54" spans="2:11" ht="15.75">
      <c r="B54" s="35"/>
      <c r="C54" s="36"/>
      <c r="D54" s="36"/>
      <c r="E54" s="36"/>
      <c r="F54" s="36"/>
      <c r="G54" s="36"/>
      <c r="H54" s="36"/>
      <c r="I54" s="36"/>
      <c r="J54" s="36"/>
      <c r="K54" s="37" t="s">
        <v>309</v>
      </c>
    </row>
    <row r="55" spans="2:11" ht="15.75">
      <c r="B55" s="35"/>
      <c r="C55" s="38" t="s">
        <v>310</v>
      </c>
      <c r="D55" s="38"/>
      <c r="E55" s="38"/>
      <c r="F55" s="38"/>
      <c r="G55" s="38"/>
      <c r="H55" s="132"/>
      <c r="I55" s="132"/>
      <c r="J55" s="132"/>
      <c r="K55" s="40">
        <v>0</v>
      </c>
    </row>
    <row r="56" spans="2:11" ht="15.75">
      <c r="B56" s="35"/>
      <c r="C56" s="38"/>
      <c r="D56" s="38"/>
      <c r="E56" s="38"/>
      <c r="F56" s="38"/>
      <c r="G56" s="38"/>
      <c r="H56" s="39"/>
      <c r="I56" s="39"/>
      <c r="J56" s="39"/>
      <c r="K56" s="40"/>
    </row>
    <row r="57" spans="2:11" ht="15.75">
      <c r="B57" s="35"/>
      <c r="C57" s="41" t="s">
        <v>299</v>
      </c>
      <c r="D57" s="41"/>
      <c r="E57" s="41"/>
      <c r="F57" s="41"/>
      <c r="G57" s="41"/>
      <c r="H57" s="36"/>
      <c r="I57" s="36"/>
      <c r="J57" s="36"/>
      <c r="K57" s="48"/>
    </row>
    <row r="58" spans="2:11" ht="15.75">
      <c r="B58" s="35"/>
      <c r="C58" s="36" t="s">
        <v>311</v>
      </c>
      <c r="D58" s="36"/>
      <c r="E58" s="36"/>
      <c r="F58" s="36"/>
      <c r="G58" s="36"/>
      <c r="H58" s="132"/>
      <c r="I58" s="132"/>
      <c r="J58" s="132"/>
      <c r="K58" s="40">
        <v>0</v>
      </c>
    </row>
    <row r="59" spans="2:11" ht="15.75">
      <c r="B59" s="35"/>
      <c r="C59" s="38" t="s">
        <v>302</v>
      </c>
      <c r="D59" s="38"/>
      <c r="E59" s="38"/>
      <c r="F59" s="38"/>
      <c r="G59" s="38"/>
      <c r="H59" s="142"/>
      <c r="I59" s="142"/>
      <c r="J59" s="142"/>
      <c r="K59" s="50">
        <f>SUM(K55:K58)</f>
        <v>0</v>
      </c>
    </row>
    <row r="60" spans="2:11" ht="15.75">
      <c r="B60" s="35"/>
      <c r="C60" s="36"/>
      <c r="D60" s="36"/>
      <c r="E60" s="36"/>
      <c r="F60" s="36"/>
      <c r="G60" s="36"/>
      <c r="H60" s="36"/>
      <c r="I60" s="36"/>
      <c r="J60" s="36"/>
      <c r="K60" s="48"/>
    </row>
    <row r="61" spans="2:11" ht="15.75">
      <c r="B61" s="35"/>
      <c r="C61" s="41" t="s">
        <v>303</v>
      </c>
      <c r="D61" s="41"/>
      <c r="E61" s="41"/>
      <c r="F61" s="41"/>
      <c r="G61" s="41"/>
      <c r="H61" s="36"/>
      <c r="I61" s="36"/>
      <c r="J61" s="36"/>
      <c r="K61" s="40"/>
    </row>
    <row r="62" spans="2:11" ht="15.75">
      <c r="B62" s="35"/>
      <c r="C62" s="36" t="s">
        <v>312</v>
      </c>
      <c r="D62" s="36"/>
      <c r="E62" s="36"/>
      <c r="F62" s="36"/>
      <c r="G62" s="36"/>
      <c r="H62" s="142"/>
      <c r="I62" s="142"/>
      <c r="J62" s="142"/>
      <c r="K62" s="40"/>
    </row>
    <row r="63" spans="2:11" ht="15.75">
      <c r="B63" s="35"/>
      <c r="C63" s="36"/>
      <c r="D63" s="36"/>
      <c r="E63" s="36"/>
      <c r="F63" s="36"/>
      <c r="G63" s="36"/>
      <c r="H63" s="49"/>
      <c r="I63" s="49"/>
      <c r="J63" s="49"/>
      <c r="K63" s="40"/>
    </row>
    <row r="64" spans="2:11" ht="16.5" thickBot="1">
      <c r="B64" s="35"/>
      <c r="C64" s="38" t="s">
        <v>308</v>
      </c>
      <c r="D64" s="38"/>
      <c r="E64" s="38"/>
      <c r="F64" s="38"/>
      <c r="G64" s="38"/>
      <c r="H64" s="36"/>
      <c r="I64" s="36"/>
      <c r="J64" s="36"/>
      <c r="K64" s="44">
        <f>SUM(K59-K62)</f>
        <v>0</v>
      </c>
    </row>
    <row r="65" spans="2:11" ht="17.25" thickBot="1" thickTop="1">
      <c r="B65" s="51"/>
      <c r="C65" s="52"/>
      <c r="D65" s="52"/>
      <c r="E65" s="52"/>
      <c r="F65" s="52"/>
      <c r="G65" s="52"/>
      <c r="H65" s="53"/>
      <c r="I65" s="53"/>
      <c r="J65" s="53"/>
      <c r="K65" s="54"/>
    </row>
    <row r="66" spans="2:11" ht="16.5" thickTop="1">
      <c r="B66" s="32"/>
      <c r="C66" s="55"/>
      <c r="D66" s="55"/>
      <c r="E66" s="55"/>
      <c r="F66" s="55"/>
      <c r="G66" s="55"/>
      <c r="H66" s="33"/>
      <c r="I66" s="33"/>
      <c r="J66" s="33"/>
      <c r="K66" s="56"/>
    </row>
    <row r="67" spans="2:11" ht="15.75">
      <c r="B67" s="35"/>
      <c r="C67" s="38"/>
      <c r="D67" s="38"/>
      <c r="E67" s="38"/>
      <c r="F67" s="38"/>
      <c r="G67" s="38"/>
      <c r="H67" s="36"/>
      <c r="I67" s="36"/>
      <c r="J67" s="36"/>
      <c r="K67" s="57"/>
    </row>
    <row r="68" spans="2:11" ht="15.75">
      <c r="B68" s="150" t="s">
        <v>313</v>
      </c>
      <c r="C68" s="134"/>
      <c r="D68" s="134"/>
      <c r="E68" s="60"/>
      <c r="F68" s="134" t="s">
        <v>314</v>
      </c>
      <c r="G68" s="134"/>
      <c r="H68" s="134"/>
      <c r="I68" s="62"/>
      <c r="J68" s="61" t="s">
        <v>315</v>
      </c>
      <c r="K68" s="63" t="s">
        <v>1303</v>
      </c>
    </row>
    <row r="69" spans="2:11" ht="15.75">
      <c r="B69" s="35"/>
      <c r="C69" s="64" t="s">
        <v>316</v>
      </c>
      <c r="D69" s="64"/>
      <c r="E69" s="39"/>
      <c r="F69" s="131" t="s">
        <v>317</v>
      </c>
      <c r="G69" s="131"/>
      <c r="H69" s="131"/>
      <c r="I69" s="36"/>
      <c r="J69" s="132" t="s">
        <v>318</v>
      </c>
      <c r="K69" s="133"/>
    </row>
    <row r="70" spans="2:11" ht="15.75">
      <c r="B70" s="35"/>
      <c r="C70" s="36"/>
      <c r="D70" s="36"/>
      <c r="E70" s="39"/>
      <c r="F70" s="39"/>
      <c r="G70" s="39"/>
      <c r="H70" s="39"/>
      <c r="I70" s="36"/>
      <c r="J70" s="39"/>
      <c r="K70" s="65"/>
    </row>
    <row r="71" spans="2:11" ht="15.75">
      <c r="B71" s="58"/>
      <c r="C71" s="59" t="s">
        <v>319</v>
      </c>
      <c r="D71" s="59"/>
      <c r="E71" s="60"/>
      <c r="F71" s="134" t="s">
        <v>320</v>
      </c>
      <c r="G71" s="134"/>
      <c r="H71" s="134"/>
      <c r="I71" s="62"/>
      <c r="J71" s="61" t="s">
        <v>321</v>
      </c>
      <c r="K71" s="63" t="s">
        <v>351</v>
      </c>
    </row>
    <row r="72" spans="2:11" ht="15.75">
      <c r="B72" s="35"/>
      <c r="C72" s="64" t="s">
        <v>322</v>
      </c>
      <c r="D72" s="64"/>
      <c r="E72" s="39"/>
      <c r="F72" s="131" t="s">
        <v>323</v>
      </c>
      <c r="G72" s="131"/>
      <c r="H72" s="131"/>
      <c r="I72" s="36"/>
      <c r="J72" s="132" t="s">
        <v>323</v>
      </c>
      <c r="K72" s="133"/>
    </row>
    <row r="73" spans="2:11" ht="15.75">
      <c r="B73" s="35"/>
      <c r="C73" s="38"/>
      <c r="D73" s="38"/>
      <c r="E73" s="38"/>
      <c r="F73" s="38"/>
      <c r="G73" s="38"/>
      <c r="H73" s="36"/>
      <c r="I73" s="36"/>
      <c r="J73" s="36"/>
      <c r="K73" s="66"/>
    </row>
    <row r="74" spans="2:11" ht="15.75">
      <c r="B74" s="67"/>
      <c r="C74" s="68"/>
      <c r="D74" s="68"/>
      <c r="E74" s="68"/>
      <c r="F74" s="68"/>
      <c r="G74" s="68"/>
      <c r="H74" s="69"/>
      <c r="I74" s="70"/>
      <c r="J74" s="69"/>
      <c r="K74" s="71"/>
    </row>
  </sheetData>
  <protectedRanges>
    <protectedRange sqref="F68 J68" name="Rango1_2_1_3_1"/>
    <protectedRange sqref="F71 C71 J71" name="Rango1_2_1_1_1_1"/>
    <protectedRange sqref="J34" name="Rango1_1_2_1"/>
    <protectedRange sqref="B68" name="Rango1_2_1_2_1_1"/>
    <protectedRange sqref="J32:J33" name="Rango1_1_1"/>
    <protectedRange sqref="K68" name="Rango1_2_1_4_1_1_1"/>
    <protectedRange sqref="K71" name="Rango1_2_1_1_1_1_1_1_1_1_1_1"/>
  </protectedRanges>
  <mergeCells count="24">
    <mergeCell ref="H48:J48"/>
    <mergeCell ref="B2:I2"/>
    <mergeCell ref="B4:I4"/>
    <mergeCell ref="F12:I12"/>
    <mergeCell ref="F14:I14"/>
    <mergeCell ref="F15:I15"/>
    <mergeCell ref="B26:K26"/>
    <mergeCell ref="B27:K27"/>
    <mergeCell ref="H37:J37"/>
    <mergeCell ref="H40:J40"/>
    <mergeCell ref="H41:J41"/>
    <mergeCell ref="H46:J46"/>
    <mergeCell ref="H51:J51"/>
    <mergeCell ref="H55:J55"/>
    <mergeCell ref="H58:J58"/>
    <mergeCell ref="H59:J59"/>
    <mergeCell ref="H62:J62"/>
    <mergeCell ref="B68:D68"/>
    <mergeCell ref="F69:H69"/>
    <mergeCell ref="J69:K69"/>
    <mergeCell ref="F71:H71"/>
    <mergeCell ref="F72:H72"/>
    <mergeCell ref="J72:K72"/>
    <mergeCell ref="F68:H68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3128F-4E10-42C3-B3D0-0DCDF363A93E}">
  <dimension ref="B2:K74"/>
  <sheetViews>
    <sheetView workbookViewId="0" topLeftCell="A57">
      <selection activeCell="K71" sqref="K71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7.1406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146" t="s">
        <v>0</v>
      </c>
      <c r="C2" s="147"/>
      <c r="D2" s="147"/>
      <c r="E2" s="147"/>
      <c r="F2" s="147"/>
      <c r="G2" s="147"/>
      <c r="H2" s="147"/>
      <c r="I2" s="147"/>
    </row>
    <row r="3" ht="15" hidden="1"/>
    <row r="4" spans="2:9" ht="15">
      <c r="B4" s="148" t="s">
        <v>1327</v>
      </c>
      <c r="C4" s="147"/>
      <c r="D4" s="147"/>
      <c r="E4" s="147"/>
      <c r="F4" s="147"/>
      <c r="G4" s="147"/>
      <c r="H4" s="147"/>
      <c r="I4" s="147"/>
    </row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15">
      <c r="B8" s="2">
        <v>44896</v>
      </c>
      <c r="C8" s="3">
        <v>0</v>
      </c>
      <c r="D8" s="3" t="s">
        <v>9</v>
      </c>
      <c r="E8" s="3"/>
      <c r="G8" s="4">
        <v>8468268.99</v>
      </c>
      <c r="H8" s="4">
        <v>8412012.88</v>
      </c>
      <c r="I8" s="4">
        <v>56256.11</v>
      </c>
    </row>
    <row r="9" spans="2:9" ht="25.5">
      <c r="B9" s="2">
        <v>44902</v>
      </c>
      <c r="C9" s="3">
        <v>54774</v>
      </c>
      <c r="D9" s="3" t="s">
        <v>1328</v>
      </c>
      <c r="E9" s="3" t="s">
        <v>1329</v>
      </c>
      <c r="G9" s="4">
        <v>0</v>
      </c>
      <c r="H9" s="4">
        <v>54280</v>
      </c>
      <c r="I9" s="4">
        <v>1976.11</v>
      </c>
    </row>
    <row r="10" spans="2:9" ht="76.5">
      <c r="B10" s="2">
        <v>44926</v>
      </c>
      <c r="C10" s="3">
        <v>54819</v>
      </c>
      <c r="D10" s="3" t="s">
        <v>1330</v>
      </c>
      <c r="E10" s="3" t="s">
        <v>1331</v>
      </c>
      <c r="G10" s="4">
        <v>0</v>
      </c>
      <c r="H10" s="4">
        <v>506.42</v>
      </c>
      <c r="I10" s="4">
        <v>1469.69</v>
      </c>
    </row>
    <row r="12" spans="6:9" ht="15">
      <c r="F12" s="149" t="s">
        <v>1332</v>
      </c>
      <c r="G12" s="147"/>
      <c r="H12" s="147"/>
      <c r="I12" s="147"/>
    </row>
    <row r="14" spans="6:9" ht="15">
      <c r="F14" s="149" t="s">
        <v>1333</v>
      </c>
      <c r="G14" s="147"/>
      <c r="H14" s="147"/>
      <c r="I14" s="147"/>
    </row>
    <row r="15" spans="6:9" ht="15">
      <c r="F15" s="149" t="s">
        <v>1334</v>
      </c>
      <c r="G15" s="147"/>
      <c r="H15" s="147"/>
      <c r="I15" s="147"/>
    </row>
    <row r="18" spans="2:11" ht="15.75">
      <c r="B18" s="72"/>
      <c r="C18" s="75" t="s">
        <v>1335</v>
      </c>
      <c r="D18" s="7"/>
      <c r="E18" s="7"/>
      <c r="F18" s="7"/>
      <c r="G18" s="7"/>
      <c r="H18" s="7"/>
      <c r="I18" s="7"/>
      <c r="J18" s="7"/>
      <c r="K18" s="8"/>
    </row>
    <row r="19" spans="2:11" ht="15.75">
      <c r="B19" s="9"/>
      <c r="C19" s="10"/>
      <c r="D19" s="10"/>
      <c r="E19" s="10"/>
      <c r="F19" s="10"/>
      <c r="G19" s="10"/>
      <c r="H19" s="10"/>
      <c r="I19" s="10"/>
      <c r="J19" s="10"/>
      <c r="K19" s="11"/>
    </row>
    <row r="20" spans="2:11" ht="15.75"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2:11" ht="15.75">
      <c r="B21" s="9"/>
      <c r="C21" s="10"/>
      <c r="D21" s="10"/>
      <c r="E21" s="10"/>
      <c r="F21" s="10"/>
      <c r="G21" s="10"/>
      <c r="H21" s="10"/>
      <c r="I21" s="10"/>
      <c r="J21" s="10"/>
      <c r="K21" s="11"/>
    </row>
    <row r="22" spans="2:11" ht="15.75">
      <c r="B22" s="9"/>
      <c r="C22" s="10"/>
      <c r="D22" s="10"/>
      <c r="E22" s="10"/>
      <c r="F22" s="10"/>
      <c r="G22" s="10"/>
      <c r="H22" s="10"/>
      <c r="I22" s="10"/>
      <c r="J22" s="10"/>
      <c r="K22" s="11"/>
    </row>
    <row r="23" spans="2:11" ht="15.75">
      <c r="B23" s="9"/>
      <c r="C23" s="10"/>
      <c r="D23" s="10"/>
      <c r="E23" s="10"/>
      <c r="F23" s="10"/>
      <c r="G23" s="10"/>
      <c r="H23" s="10"/>
      <c r="I23" s="10"/>
      <c r="J23" s="10"/>
      <c r="K23" s="11"/>
    </row>
    <row r="24" spans="2:11" ht="15.75">
      <c r="B24" s="9"/>
      <c r="C24" s="10"/>
      <c r="D24" s="10"/>
      <c r="E24" s="10"/>
      <c r="F24" s="10"/>
      <c r="G24" s="10"/>
      <c r="H24" s="10"/>
      <c r="I24" s="10"/>
      <c r="J24" s="10"/>
      <c r="K24" s="11"/>
    </row>
    <row r="25" spans="2:11" ht="15.75">
      <c r="B25" s="9"/>
      <c r="C25" s="10"/>
      <c r="D25" s="10"/>
      <c r="E25" s="10"/>
      <c r="F25" s="10"/>
      <c r="G25" s="10"/>
      <c r="H25" s="10"/>
      <c r="I25" s="10"/>
      <c r="J25" s="10"/>
      <c r="K25" s="11"/>
    </row>
    <row r="26" spans="2:11" ht="15.75">
      <c r="B26" s="143" t="s">
        <v>288</v>
      </c>
      <c r="C26" s="144"/>
      <c r="D26" s="144"/>
      <c r="E26" s="144"/>
      <c r="F26" s="144"/>
      <c r="G26" s="144"/>
      <c r="H26" s="144"/>
      <c r="I26" s="144"/>
      <c r="J26" s="144"/>
      <c r="K26" s="145"/>
    </row>
    <row r="27" spans="2:11" ht="15">
      <c r="B27" s="138" t="s">
        <v>289</v>
      </c>
      <c r="C27" s="139"/>
      <c r="D27" s="139"/>
      <c r="E27" s="139"/>
      <c r="F27" s="139"/>
      <c r="G27" s="139"/>
      <c r="H27" s="139"/>
      <c r="I27" s="139"/>
      <c r="J27" s="139"/>
      <c r="K27" s="140"/>
    </row>
    <row r="28" spans="2:11" ht="15.75">
      <c r="B28" s="12"/>
      <c r="C28" s="13"/>
      <c r="D28" s="13"/>
      <c r="E28" s="13"/>
      <c r="F28" s="13"/>
      <c r="G28" s="13"/>
      <c r="H28" s="13"/>
      <c r="I28" s="13"/>
      <c r="J28" s="13"/>
      <c r="K28" s="14"/>
    </row>
    <row r="29" spans="2:11" ht="15.75">
      <c r="B29" s="12"/>
      <c r="C29" s="13"/>
      <c r="D29" s="13"/>
      <c r="E29" s="13"/>
      <c r="F29" s="13"/>
      <c r="G29" s="13"/>
      <c r="H29" s="13"/>
      <c r="I29" s="13"/>
      <c r="J29" s="13"/>
      <c r="K29" s="14"/>
    </row>
    <row r="30" spans="2:11" ht="15.75">
      <c r="B30" s="9"/>
      <c r="C30" s="15" t="s">
        <v>290</v>
      </c>
      <c r="D30" s="15"/>
      <c r="E30" s="15"/>
      <c r="F30" s="15"/>
      <c r="G30" s="15"/>
      <c r="H30" s="15"/>
      <c r="I30" s="15"/>
      <c r="J30" s="15"/>
      <c r="K30" s="16"/>
    </row>
    <row r="31" spans="2:11" ht="15.75">
      <c r="B31" s="9"/>
      <c r="C31" s="17" t="s">
        <v>1336</v>
      </c>
      <c r="D31" s="17"/>
      <c r="E31" s="18"/>
      <c r="F31" s="18"/>
      <c r="G31" s="18"/>
      <c r="H31" s="18"/>
      <c r="I31" s="17" t="s">
        <v>345</v>
      </c>
      <c r="J31" s="17"/>
      <c r="K31" s="91">
        <v>3140001594</v>
      </c>
    </row>
    <row r="32" spans="2:11" ht="15.75">
      <c r="B32" s="9"/>
      <c r="C32" s="21" t="s">
        <v>293</v>
      </c>
      <c r="D32" s="22" t="s">
        <v>294</v>
      </c>
      <c r="E32" s="23"/>
      <c r="F32" s="24"/>
      <c r="G32" s="25"/>
      <c r="H32" s="26"/>
      <c r="I32" s="21"/>
      <c r="J32" s="27"/>
      <c r="K32" s="74"/>
    </row>
    <row r="33" spans="2:11" ht="15.75">
      <c r="B33" s="9"/>
      <c r="C33" s="21" t="s">
        <v>295</v>
      </c>
      <c r="D33" s="29"/>
      <c r="E33" s="30"/>
      <c r="F33" s="27"/>
      <c r="G33" s="25"/>
      <c r="H33" s="21" t="s">
        <v>1337</v>
      </c>
      <c r="I33" s="21"/>
      <c r="J33" s="27"/>
      <c r="K33" s="28"/>
    </row>
    <row r="34" spans="2:11" ht="16.5" thickBot="1">
      <c r="B34" s="9"/>
      <c r="C34" s="21"/>
      <c r="D34" s="29"/>
      <c r="E34" s="30"/>
      <c r="F34" s="27"/>
      <c r="G34" s="31"/>
      <c r="H34" s="21"/>
      <c r="I34" s="21"/>
      <c r="J34" s="27"/>
      <c r="K34" s="28"/>
    </row>
    <row r="35" spans="2:11" ht="16.5" thickTop="1">
      <c r="B35" s="32"/>
      <c r="C35" s="33"/>
      <c r="D35" s="33"/>
      <c r="E35" s="33"/>
      <c r="F35" s="33"/>
      <c r="G35" s="33"/>
      <c r="H35" s="33"/>
      <c r="I35" s="33"/>
      <c r="J35" s="33"/>
      <c r="K35" s="34"/>
    </row>
    <row r="36" spans="2:11" ht="15.75">
      <c r="B36" s="35"/>
      <c r="C36" s="36"/>
      <c r="D36" s="36"/>
      <c r="E36" s="36"/>
      <c r="F36" s="36"/>
      <c r="G36" s="36"/>
      <c r="H36" s="36"/>
      <c r="I36" s="36"/>
      <c r="J36" s="36"/>
      <c r="K36" s="37" t="s">
        <v>297</v>
      </c>
    </row>
    <row r="37" spans="2:11" ht="15.75">
      <c r="B37" s="35"/>
      <c r="C37" s="38" t="s">
        <v>298</v>
      </c>
      <c r="D37" s="38"/>
      <c r="E37" s="38"/>
      <c r="F37" s="38"/>
      <c r="G37" s="38"/>
      <c r="H37" s="132"/>
      <c r="I37" s="132"/>
      <c r="J37" s="132"/>
      <c r="K37" s="40">
        <v>56256.11</v>
      </c>
    </row>
    <row r="38" spans="2:11" ht="15.75">
      <c r="B38" s="35"/>
      <c r="C38" s="36"/>
      <c r="D38" s="36"/>
      <c r="E38" s="36"/>
      <c r="F38" s="36"/>
      <c r="G38" s="36"/>
      <c r="H38" s="36"/>
      <c r="I38" s="36"/>
      <c r="J38" s="36"/>
      <c r="K38" s="40"/>
    </row>
    <row r="39" spans="2:11" ht="15.75">
      <c r="B39" s="35"/>
      <c r="C39" s="41" t="s">
        <v>299</v>
      </c>
      <c r="D39" s="41"/>
      <c r="E39" s="41"/>
      <c r="F39" s="41"/>
      <c r="G39" s="41"/>
      <c r="H39" s="36"/>
      <c r="I39" s="36"/>
      <c r="J39" s="36"/>
      <c r="K39" s="40"/>
    </row>
    <row r="40" spans="2:11" ht="15.75">
      <c r="B40" s="35"/>
      <c r="C40" s="36" t="s">
        <v>375</v>
      </c>
      <c r="D40" s="36"/>
      <c r="E40" s="36"/>
      <c r="F40" s="36"/>
      <c r="G40" s="36"/>
      <c r="H40" s="141"/>
      <c r="I40" s="141"/>
      <c r="J40" s="141"/>
      <c r="K40" s="110"/>
    </row>
    <row r="41" spans="2:11" ht="15.75">
      <c r="B41" s="35"/>
      <c r="C41" s="36" t="s">
        <v>301</v>
      </c>
      <c r="D41" s="36"/>
      <c r="E41" s="36"/>
      <c r="F41" s="36"/>
      <c r="G41" s="36"/>
      <c r="H41" s="132"/>
      <c r="I41" s="132"/>
      <c r="J41" s="132"/>
      <c r="K41" s="111"/>
    </row>
    <row r="42" spans="2:11" ht="15.75">
      <c r="B42" s="35"/>
      <c r="C42" s="36"/>
      <c r="D42" s="36"/>
      <c r="E42" s="36"/>
      <c r="F42" s="36"/>
      <c r="G42" s="36"/>
      <c r="H42" s="39"/>
      <c r="I42" s="39"/>
      <c r="J42" s="39"/>
      <c r="K42" s="40"/>
    </row>
    <row r="43" spans="2:11" ht="15.75">
      <c r="B43" s="35"/>
      <c r="C43" s="38" t="s">
        <v>302</v>
      </c>
      <c r="D43" s="38"/>
      <c r="E43" s="38"/>
      <c r="F43" s="38"/>
      <c r="G43" s="38"/>
      <c r="H43" s="36"/>
      <c r="I43" s="36"/>
      <c r="J43" s="36"/>
      <c r="K43" s="43">
        <f>+K37+K40+K41</f>
        <v>56256.11</v>
      </c>
    </row>
    <row r="44" spans="2:11" ht="15.75">
      <c r="B44" s="35"/>
      <c r="C44" s="36"/>
      <c r="D44" s="36"/>
      <c r="E44" s="36"/>
      <c r="F44" s="36"/>
      <c r="G44" s="36"/>
      <c r="H44" s="36"/>
      <c r="I44" s="36"/>
      <c r="J44" s="36"/>
      <c r="K44" s="40"/>
    </row>
    <row r="45" spans="2:11" ht="15.75">
      <c r="B45" s="35"/>
      <c r="C45" s="41" t="s">
        <v>303</v>
      </c>
      <c r="D45" s="41"/>
      <c r="E45" s="41"/>
      <c r="F45" s="41"/>
      <c r="G45" s="41"/>
      <c r="H45" s="36"/>
      <c r="I45" s="36"/>
      <c r="J45" s="36"/>
      <c r="K45" s="40"/>
    </row>
    <row r="46" spans="2:11" ht="15.75">
      <c r="B46" s="35"/>
      <c r="C46" s="36" t="s">
        <v>307</v>
      </c>
      <c r="D46" s="36"/>
      <c r="E46" s="36"/>
      <c r="F46" s="36"/>
      <c r="G46" s="36"/>
      <c r="H46" s="132"/>
      <c r="I46" s="132"/>
      <c r="J46" s="132"/>
      <c r="K46" s="113">
        <v>506.42</v>
      </c>
    </row>
    <row r="47" spans="2:11" ht="15.75">
      <c r="B47" s="35"/>
      <c r="C47" s="36" t="s">
        <v>1340</v>
      </c>
      <c r="D47" s="36"/>
      <c r="E47" s="36"/>
      <c r="F47" s="36"/>
      <c r="G47" s="36"/>
      <c r="H47" s="39"/>
      <c r="I47" s="39"/>
      <c r="J47" s="39"/>
      <c r="K47" s="113">
        <v>54280</v>
      </c>
    </row>
    <row r="48" spans="2:11" ht="15.75">
      <c r="B48" s="35"/>
      <c r="C48" s="36" t="s">
        <v>306</v>
      </c>
      <c r="D48" s="36"/>
      <c r="E48" s="36"/>
      <c r="F48" s="36"/>
      <c r="G48" s="36"/>
      <c r="H48" s="132"/>
      <c r="I48" s="132"/>
      <c r="J48" s="132"/>
      <c r="K48" s="40"/>
    </row>
    <row r="49" spans="2:11" ht="15.75">
      <c r="B49" s="35"/>
      <c r="C49" s="36" t="s">
        <v>1338</v>
      </c>
      <c r="D49" s="36"/>
      <c r="E49" s="36"/>
      <c r="F49" s="36"/>
      <c r="G49" s="36"/>
      <c r="H49" s="39"/>
      <c r="I49" s="39"/>
      <c r="J49" s="39"/>
      <c r="K49" s="40"/>
    </row>
    <row r="50" spans="2:11" ht="15.75">
      <c r="B50" s="35"/>
      <c r="C50" s="36"/>
      <c r="D50" s="36"/>
      <c r="E50" s="36"/>
      <c r="F50" s="36"/>
      <c r="G50" s="36"/>
      <c r="H50" s="39"/>
      <c r="I50" s="39"/>
      <c r="J50" s="39"/>
      <c r="K50" s="40"/>
    </row>
    <row r="51" spans="2:11" ht="16.5" thickBot="1">
      <c r="B51" s="35"/>
      <c r="C51" s="38" t="s">
        <v>308</v>
      </c>
      <c r="D51" s="38"/>
      <c r="E51" s="38"/>
      <c r="F51" s="38"/>
      <c r="G51" s="38"/>
      <c r="H51" s="132"/>
      <c r="I51" s="132"/>
      <c r="J51" s="132"/>
      <c r="K51" s="44">
        <f>+K43-K46-K47-K49-K50</f>
        <v>1469.6900000000023</v>
      </c>
    </row>
    <row r="52" spans="2:11" ht="16.5" thickTop="1">
      <c r="B52" s="35"/>
      <c r="C52" s="45"/>
      <c r="D52" s="45"/>
      <c r="E52" s="45"/>
      <c r="F52" s="45"/>
      <c r="G52" s="45"/>
      <c r="H52" s="45"/>
      <c r="I52" s="45"/>
      <c r="J52" s="45"/>
      <c r="K52" s="46"/>
    </row>
    <row r="53" spans="2:11" ht="15.75">
      <c r="B53" s="35"/>
      <c r="C53" s="36"/>
      <c r="D53" s="36"/>
      <c r="E53" s="36"/>
      <c r="F53" s="36"/>
      <c r="G53" s="36"/>
      <c r="H53" s="36"/>
      <c r="I53" s="36"/>
      <c r="J53" s="36"/>
      <c r="K53" s="47"/>
    </row>
    <row r="54" spans="2:11" ht="15.75">
      <c r="B54" s="35"/>
      <c r="C54" s="36"/>
      <c r="D54" s="36"/>
      <c r="E54" s="36"/>
      <c r="F54" s="36"/>
      <c r="G54" s="36"/>
      <c r="H54" s="36"/>
      <c r="I54" s="36"/>
      <c r="J54" s="36"/>
      <c r="K54" s="37" t="s">
        <v>309</v>
      </c>
    </row>
    <row r="55" spans="2:11" ht="15.75">
      <c r="B55" s="35"/>
      <c r="C55" s="38" t="s">
        <v>310</v>
      </c>
      <c r="D55" s="38"/>
      <c r="E55" s="38"/>
      <c r="F55" s="38"/>
      <c r="G55" s="38"/>
      <c r="H55" s="132"/>
      <c r="I55" s="132"/>
      <c r="J55" s="132"/>
      <c r="K55" s="40">
        <v>1469.69</v>
      </c>
    </row>
    <row r="56" spans="2:11" ht="15.75">
      <c r="B56" s="35"/>
      <c r="C56" s="38"/>
      <c r="D56" s="38"/>
      <c r="E56" s="38"/>
      <c r="F56" s="38"/>
      <c r="G56" s="38"/>
      <c r="H56" s="39"/>
      <c r="I56" s="39"/>
      <c r="J56" s="39"/>
      <c r="K56" s="40"/>
    </row>
    <row r="57" spans="2:11" ht="15.75">
      <c r="B57" s="35"/>
      <c r="C57" s="41" t="s">
        <v>299</v>
      </c>
      <c r="D57" s="41"/>
      <c r="E57" s="41"/>
      <c r="F57" s="41"/>
      <c r="G57" s="41"/>
      <c r="H57" s="36"/>
      <c r="I57" s="36"/>
      <c r="J57" s="36"/>
      <c r="K57" s="48"/>
    </row>
    <row r="58" spans="2:11" ht="15.75">
      <c r="B58" s="35"/>
      <c r="C58" s="36" t="s">
        <v>311</v>
      </c>
      <c r="D58" s="36"/>
      <c r="E58" s="36"/>
      <c r="F58" s="36"/>
      <c r="G58" s="36"/>
      <c r="H58" s="132"/>
      <c r="I58" s="132"/>
      <c r="J58" s="132"/>
      <c r="K58" s="40">
        <v>0</v>
      </c>
    </row>
    <row r="59" spans="2:11" ht="15.75">
      <c r="B59" s="35"/>
      <c r="C59" s="38" t="s">
        <v>302</v>
      </c>
      <c r="D59" s="38"/>
      <c r="E59" s="38"/>
      <c r="F59" s="38"/>
      <c r="G59" s="38"/>
      <c r="H59" s="142"/>
      <c r="I59" s="142"/>
      <c r="J59" s="142"/>
      <c r="K59" s="50">
        <f>SUM(K55:K58)</f>
        <v>1469.69</v>
      </c>
    </row>
    <row r="60" spans="2:11" ht="15.75">
      <c r="B60" s="35"/>
      <c r="C60" s="36"/>
      <c r="D60" s="36"/>
      <c r="E60" s="36"/>
      <c r="F60" s="36"/>
      <c r="G60" s="36"/>
      <c r="H60" s="36"/>
      <c r="I60" s="36"/>
      <c r="J60" s="36"/>
      <c r="K60" s="48"/>
    </row>
    <row r="61" spans="2:11" ht="15.75">
      <c r="B61" s="35"/>
      <c r="C61" s="41" t="s">
        <v>303</v>
      </c>
      <c r="D61" s="41"/>
      <c r="E61" s="41"/>
      <c r="F61" s="41"/>
      <c r="G61" s="41"/>
      <c r="H61" s="36"/>
      <c r="I61" s="36"/>
      <c r="J61" s="36"/>
      <c r="K61" s="40"/>
    </row>
    <row r="62" spans="2:11" ht="15.75">
      <c r="B62" s="35"/>
      <c r="C62" s="36" t="s">
        <v>1325</v>
      </c>
      <c r="D62" s="36"/>
      <c r="E62" s="36"/>
      <c r="F62" s="36"/>
      <c r="G62" s="36"/>
      <c r="H62" s="142"/>
      <c r="I62" s="142"/>
      <c r="J62" s="142"/>
      <c r="K62" s="40"/>
    </row>
    <row r="63" spans="2:11" ht="15.75">
      <c r="B63" s="35"/>
      <c r="C63" s="36"/>
      <c r="D63" s="36"/>
      <c r="E63" s="36"/>
      <c r="F63" s="36"/>
      <c r="G63" s="36"/>
      <c r="H63" s="49"/>
      <c r="I63" s="49"/>
      <c r="J63" s="49"/>
      <c r="K63" s="40"/>
    </row>
    <row r="64" spans="2:11" ht="16.5" thickBot="1">
      <c r="B64" s="35"/>
      <c r="C64" s="38" t="s">
        <v>308</v>
      </c>
      <c r="D64" s="38"/>
      <c r="E64" s="38"/>
      <c r="F64" s="38"/>
      <c r="G64" s="38"/>
      <c r="H64" s="36"/>
      <c r="I64" s="36"/>
      <c r="J64" s="36"/>
      <c r="K64" s="44">
        <f>SUM(K59-K62)</f>
        <v>1469.69</v>
      </c>
    </row>
    <row r="65" spans="2:11" ht="17.25" thickBot="1" thickTop="1">
      <c r="B65" s="51"/>
      <c r="C65" s="52"/>
      <c r="D65" s="52"/>
      <c r="E65" s="52"/>
      <c r="F65" s="52"/>
      <c r="G65" s="52"/>
      <c r="H65" s="53"/>
      <c r="I65" s="53"/>
      <c r="J65" s="53"/>
      <c r="K65" s="54"/>
    </row>
    <row r="66" spans="2:11" ht="16.5" thickTop="1">
      <c r="B66" s="32"/>
      <c r="C66" s="55"/>
      <c r="D66" s="55"/>
      <c r="E66" s="55"/>
      <c r="F66" s="55"/>
      <c r="G66" s="55"/>
      <c r="H66" s="33"/>
      <c r="I66" s="33"/>
      <c r="J66" s="33"/>
      <c r="K66" s="56"/>
    </row>
    <row r="67" spans="2:11" ht="15.75">
      <c r="B67" s="35"/>
      <c r="C67" s="38"/>
      <c r="D67" s="38"/>
      <c r="E67" s="38"/>
      <c r="F67" s="38"/>
      <c r="G67" s="38"/>
      <c r="H67" s="36"/>
      <c r="I67" s="36"/>
      <c r="J67" s="36"/>
      <c r="K67" s="57"/>
    </row>
    <row r="68" spans="2:11" ht="15.75">
      <c r="B68" s="58"/>
      <c r="C68" s="59" t="s">
        <v>1339</v>
      </c>
      <c r="D68" s="59"/>
      <c r="E68" s="60"/>
      <c r="F68" s="59" t="s">
        <v>314</v>
      </c>
      <c r="G68" s="134" t="s">
        <v>314</v>
      </c>
      <c r="H68" s="134"/>
      <c r="I68" s="89"/>
      <c r="J68" s="61" t="s">
        <v>383</v>
      </c>
      <c r="K68" s="63" t="s">
        <v>1303</v>
      </c>
    </row>
    <row r="69" spans="2:11" ht="15.75">
      <c r="B69" s="35"/>
      <c r="C69" s="64" t="s">
        <v>316</v>
      </c>
      <c r="D69" s="64"/>
      <c r="E69" s="39"/>
      <c r="F69" s="131" t="s">
        <v>317</v>
      </c>
      <c r="G69" s="131"/>
      <c r="H69" s="131"/>
      <c r="I69" s="36"/>
      <c r="J69" s="132" t="s">
        <v>318</v>
      </c>
      <c r="K69" s="133"/>
    </row>
    <row r="70" spans="2:11" ht="15.75">
      <c r="B70" s="35"/>
      <c r="C70" s="36"/>
      <c r="D70" s="36"/>
      <c r="E70" s="39"/>
      <c r="F70" s="39"/>
      <c r="G70" s="39"/>
      <c r="H70" s="39"/>
      <c r="I70" s="36"/>
      <c r="J70" s="39"/>
      <c r="K70" s="65"/>
    </row>
    <row r="71" spans="2:11" ht="15.75">
      <c r="B71" s="58"/>
      <c r="C71" s="59" t="s">
        <v>319</v>
      </c>
      <c r="D71" s="59"/>
      <c r="E71" s="60"/>
      <c r="F71" s="59" t="s">
        <v>320</v>
      </c>
      <c r="G71" s="134" t="s">
        <v>320</v>
      </c>
      <c r="H71" s="134"/>
      <c r="I71" s="89"/>
      <c r="J71" s="61" t="s">
        <v>1302</v>
      </c>
      <c r="K71" s="63" t="s">
        <v>351</v>
      </c>
    </row>
    <row r="72" spans="2:11" ht="15.75">
      <c r="B72" s="35"/>
      <c r="C72" s="64" t="s">
        <v>322</v>
      </c>
      <c r="D72" s="64"/>
      <c r="E72" s="39"/>
      <c r="F72" s="131" t="s">
        <v>323</v>
      </c>
      <c r="G72" s="131"/>
      <c r="H72" s="131"/>
      <c r="I72" s="36"/>
      <c r="J72" s="132" t="s">
        <v>323</v>
      </c>
      <c r="K72" s="133"/>
    </row>
    <row r="73" spans="2:11" ht="15.75">
      <c r="B73" s="35"/>
      <c r="C73" s="38"/>
      <c r="D73" s="38"/>
      <c r="E73" s="38"/>
      <c r="F73" s="38"/>
      <c r="G73" s="38"/>
      <c r="H73" s="36"/>
      <c r="I73" s="36"/>
      <c r="J73" s="36"/>
      <c r="K73" s="66"/>
    </row>
    <row r="74" spans="2:11" ht="15.75">
      <c r="B74" s="67"/>
      <c r="C74" s="68"/>
      <c r="D74" s="68"/>
      <c r="E74" s="68"/>
      <c r="F74" s="68"/>
      <c r="G74" s="68"/>
      <c r="H74" s="69"/>
      <c r="I74" s="70"/>
      <c r="J74" s="69"/>
      <c r="K74" s="71"/>
    </row>
  </sheetData>
  <protectedRanges>
    <protectedRange sqref="F68 C68 J68" name="Rango1_2_1_2_1_1"/>
    <protectedRange sqref="F71 C71 J71" name="Rango1_2_1_1_1_1_1"/>
    <protectedRange sqref="J32:J34" name="Rango1_1_1_1_1"/>
    <protectedRange sqref="G68" name="Rango1_2_1_3_1"/>
    <protectedRange sqref="G71" name="Rango1_2_1_1_1_1_2"/>
    <protectedRange sqref="K68" name="Rango1_2_1_4_1_1_1"/>
    <protectedRange sqref="K71" name="Rango1_2_1_1_1_1_1_1_1_1_1"/>
  </protectedRanges>
  <mergeCells count="23">
    <mergeCell ref="B26:K26"/>
    <mergeCell ref="B2:I2"/>
    <mergeCell ref="B4:I4"/>
    <mergeCell ref="F12:I12"/>
    <mergeCell ref="F14:I14"/>
    <mergeCell ref="F15:I15"/>
    <mergeCell ref="G68:H68"/>
    <mergeCell ref="B27:K27"/>
    <mergeCell ref="H37:J37"/>
    <mergeCell ref="H40:J40"/>
    <mergeCell ref="H41:J41"/>
    <mergeCell ref="H46:J46"/>
    <mergeCell ref="H48:J48"/>
    <mergeCell ref="H51:J51"/>
    <mergeCell ref="H55:J55"/>
    <mergeCell ref="H58:J58"/>
    <mergeCell ref="H59:J59"/>
    <mergeCell ref="H62:J62"/>
    <mergeCell ref="F69:H69"/>
    <mergeCell ref="J69:K69"/>
    <mergeCell ref="F72:H72"/>
    <mergeCell ref="J72:K72"/>
    <mergeCell ref="G71:H71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773E8-DB15-485B-B7FD-C0910F0FF479}">
  <dimension ref="B2:K77"/>
  <sheetViews>
    <sheetView tabSelected="1" workbookViewId="0" topLeftCell="A49">
      <selection activeCell="K62" sqref="K62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6.281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146" t="s">
        <v>0</v>
      </c>
      <c r="C2" s="147"/>
      <c r="D2" s="147"/>
      <c r="E2" s="147"/>
      <c r="F2" s="147"/>
      <c r="G2" s="147"/>
      <c r="H2" s="147"/>
      <c r="I2" s="147"/>
    </row>
    <row r="3" ht="15" hidden="1"/>
    <row r="4" spans="2:9" ht="15">
      <c r="B4" s="148" t="s">
        <v>2347</v>
      </c>
      <c r="C4" s="147"/>
      <c r="D4" s="147"/>
      <c r="E4" s="147"/>
      <c r="F4" s="147"/>
      <c r="G4" s="147"/>
      <c r="H4" s="147"/>
      <c r="I4" s="147"/>
    </row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15">
      <c r="B8" s="2">
        <v>44896</v>
      </c>
      <c r="C8" s="3">
        <v>0</v>
      </c>
      <c r="D8" s="3" t="s">
        <v>9</v>
      </c>
      <c r="E8" s="3"/>
      <c r="G8" s="4">
        <v>135064006.53</v>
      </c>
      <c r="H8" s="4">
        <v>0</v>
      </c>
      <c r="I8" s="4">
        <v>135064006.53</v>
      </c>
    </row>
    <row r="9" spans="2:9" ht="25.5">
      <c r="B9" s="2">
        <v>44901</v>
      </c>
      <c r="C9" s="3">
        <v>51727</v>
      </c>
      <c r="D9" s="3" t="s">
        <v>2348</v>
      </c>
      <c r="E9" s="3" t="s">
        <v>2349</v>
      </c>
      <c r="G9" s="4">
        <v>232570716.51</v>
      </c>
      <c r="H9" s="4">
        <v>0</v>
      </c>
      <c r="I9" s="4">
        <v>367634723.04</v>
      </c>
    </row>
    <row r="10" spans="2:9" ht="25.5">
      <c r="B10" s="2">
        <v>44907</v>
      </c>
      <c r="C10" s="3">
        <v>53294</v>
      </c>
      <c r="D10" s="3" t="s">
        <v>2350</v>
      </c>
      <c r="E10" s="3" t="s">
        <v>2351</v>
      </c>
      <c r="G10" s="4">
        <v>54369849.06</v>
      </c>
      <c r="H10" s="4">
        <v>0</v>
      </c>
      <c r="I10" s="4">
        <v>422004572.1</v>
      </c>
    </row>
    <row r="11" spans="2:9" ht="25.5">
      <c r="B11" s="2">
        <v>44914</v>
      </c>
      <c r="C11" s="3">
        <v>54116</v>
      </c>
      <c r="D11" s="3" t="s">
        <v>2352</v>
      </c>
      <c r="E11" s="3" t="s">
        <v>2353</v>
      </c>
      <c r="G11" s="4">
        <v>132516062.69</v>
      </c>
      <c r="H11" s="4">
        <v>0</v>
      </c>
      <c r="I11" s="4">
        <v>554520634.79</v>
      </c>
    </row>
    <row r="12" spans="2:9" ht="25.5">
      <c r="B12" s="2">
        <v>44921</v>
      </c>
      <c r="C12" s="3">
        <v>54421</v>
      </c>
      <c r="D12" s="3" t="s">
        <v>2354</v>
      </c>
      <c r="E12" s="3" t="s">
        <v>2355</v>
      </c>
      <c r="G12" s="4">
        <v>80010715.02</v>
      </c>
      <c r="H12" s="4">
        <v>0</v>
      </c>
      <c r="I12" s="4">
        <v>634531349.81</v>
      </c>
    </row>
    <row r="13" spans="2:9" ht="25.5">
      <c r="B13" s="2">
        <v>44922</v>
      </c>
      <c r="C13" s="3">
        <v>54548</v>
      </c>
      <c r="D13" s="3" t="s">
        <v>2356</v>
      </c>
      <c r="E13" s="3" t="s">
        <v>2357</v>
      </c>
      <c r="G13" s="4">
        <v>50000000</v>
      </c>
      <c r="H13" s="4">
        <v>0</v>
      </c>
      <c r="I13" s="4">
        <v>684531349.81</v>
      </c>
    </row>
    <row r="14" spans="2:9" ht="25.5">
      <c r="B14" s="2">
        <v>44925</v>
      </c>
      <c r="C14" s="3">
        <v>54734</v>
      </c>
      <c r="D14" s="3" t="s">
        <v>2358</v>
      </c>
      <c r="E14" s="3" t="s">
        <v>2359</v>
      </c>
      <c r="G14" s="4">
        <v>50000000</v>
      </c>
      <c r="H14" s="4">
        <v>0</v>
      </c>
      <c r="I14" s="4">
        <v>734531349.81</v>
      </c>
    </row>
    <row r="16" spans="6:9" ht="15">
      <c r="F16" s="149" t="s">
        <v>2360</v>
      </c>
      <c r="G16" s="147"/>
      <c r="H16" s="147"/>
      <c r="I16" s="147"/>
    </row>
    <row r="18" spans="6:9" ht="15">
      <c r="F18" s="149" t="s">
        <v>328</v>
      </c>
      <c r="G18" s="147"/>
      <c r="H18" s="147"/>
      <c r="I18" s="147"/>
    </row>
    <row r="19" spans="6:9" ht="15">
      <c r="F19" s="149" t="s">
        <v>2361</v>
      </c>
      <c r="G19" s="147"/>
      <c r="H19" s="147"/>
      <c r="I19" s="147"/>
    </row>
    <row r="20" ht="15.75" thickBot="1"/>
    <row r="21" spans="2:11" ht="15.75">
      <c r="B21" s="94" t="s">
        <v>2362</v>
      </c>
      <c r="C21" s="95"/>
      <c r="D21" s="95"/>
      <c r="E21" s="95"/>
      <c r="F21" s="95"/>
      <c r="G21" s="95"/>
      <c r="H21" s="95"/>
      <c r="I21" s="95"/>
      <c r="J21" s="95"/>
      <c r="K21" s="96"/>
    </row>
    <row r="22" spans="2:11" ht="15.75">
      <c r="B22" s="97"/>
      <c r="D22" s="10"/>
      <c r="E22" s="10"/>
      <c r="F22" s="10"/>
      <c r="G22" s="10"/>
      <c r="H22" s="10"/>
      <c r="I22" s="10"/>
      <c r="J22" s="10"/>
      <c r="K22" s="98"/>
    </row>
    <row r="23" spans="2:11" ht="15.75">
      <c r="B23" s="97"/>
      <c r="C23" s="10"/>
      <c r="D23" s="10"/>
      <c r="E23" s="10"/>
      <c r="F23" s="10"/>
      <c r="G23" s="10"/>
      <c r="H23" s="10"/>
      <c r="I23" s="10"/>
      <c r="J23" s="10"/>
      <c r="K23" s="98"/>
    </row>
    <row r="24" spans="2:11" ht="15.75">
      <c r="B24" s="97"/>
      <c r="C24" s="10"/>
      <c r="D24" s="10"/>
      <c r="E24" s="10"/>
      <c r="F24" s="10"/>
      <c r="G24" s="10"/>
      <c r="H24" s="10"/>
      <c r="I24" s="10"/>
      <c r="J24" s="10"/>
      <c r="K24" s="98"/>
    </row>
    <row r="25" spans="2:11" ht="15.75">
      <c r="B25" s="97"/>
      <c r="C25" s="10"/>
      <c r="D25" s="10"/>
      <c r="E25" s="10"/>
      <c r="F25" s="10"/>
      <c r="G25" s="10"/>
      <c r="H25" s="10"/>
      <c r="I25" s="10"/>
      <c r="J25" s="10"/>
      <c r="K25" s="98"/>
    </row>
    <row r="26" spans="2:11" ht="15.75">
      <c r="B26" s="97"/>
      <c r="C26" s="10"/>
      <c r="D26" s="10"/>
      <c r="E26" s="10"/>
      <c r="F26" s="10"/>
      <c r="G26" s="10"/>
      <c r="H26" s="10"/>
      <c r="I26" s="10"/>
      <c r="J26" s="10"/>
      <c r="K26" s="98"/>
    </row>
    <row r="27" spans="2:11" ht="15.75">
      <c r="B27" s="97"/>
      <c r="C27" s="10"/>
      <c r="D27" s="10"/>
      <c r="E27" s="10"/>
      <c r="F27" s="10"/>
      <c r="G27" s="10"/>
      <c r="H27" s="10"/>
      <c r="I27" s="10"/>
      <c r="J27" s="10"/>
      <c r="K27" s="98"/>
    </row>
    <row r="28" spans="2:11" ht="15.75">
      <c r="B28" s="97"/>
      <c r="C28" s="10"/>
      <c r="D28" s="10"/>
      <c r="E28" s="10"/>
      <c r="F28" s="10"/>
      <c r="G28" s="10"/>
      <c r="H28" s="10"/>
      <c r="I28" s="10"/>
      <c r="J28" s="10"/>
      <c r="K28" s="98"/>
    </row>
    <row r="29" spans="2:11" ht="15.75">
      <c r="B29" s="158" t="s">
        <v>288</v>
      </c>
      <c r="C29" s="144"/>
      <c r="D29" s="144"/>
      <c r="E29" s="144"/>
      <c r="F29" s="144"/>
      <c r="G29" s="144"/>
      <c r="H29" s="144"/>
      <c r="I29" s="144"/>
      <c r="J29" s="144"/>
      <c r="K29" s="159"/>
    </row>
    <row r="30" spans="2:11" ht="15">
      <c r="B30" s="156" t="s">
        <v>1320</v>
      </c>
      <c r="C30" s="139"/>
      <c r="D30" s="139"/>
      <c r="E30" s="139"/>
      <c r="F30" s="139"/>
      <c r="G30" s="139"/>
      <c r="H30" s="139"/>
      <c r="I30" s="139"/>
      <c r="J30" s="139"/>
      <c r="K30" s="157"/>
    </row>
    <row r="31" spans="2:11" ht="15.75">
      <c r="B31" s="99"/>
      <c r="C31" s="13"/>
      <c r="D31" s="13"/>
      <c r="E31" s="13"/>
      <c r="F31" s="13"/>
      <c r="G31" s="13"/>
      <c r="H31" s="13"/>
      <c r="I31" s="13"/>
      <c r="J31" s="13"/>
      <c r="K31" s="100"/>
    </row>
    <row r="32" spans="2:11" ht="15.75">
      <c r="B32" s="99"/>
      <c r="C32" s="13"/>
      <c r="D32" s="13"/>
      <c r="E32" s="13"/>
      <c r="F32" s="13"/>
      <c r="G32" s="13"/>
      <c r="H32" s="13"/>
      <c r="I32" s="13"/>
      <c r="J32" s="13"/>
      <c r="K32" s="100"/>
    </row>
    <row r="33" spans="2:11" ht="15.75">
      <c r="B33" s="97"/>
      <c r="C33" s="15" t="s">
        <v>290</v>
      </c>
      <c r="D33" s="15"/>
      <c r="E33" s="15"/>
      <c r="F33" s="15"/>
      <c r="G33" s="15"/>
      <c r="H33" s="15"/>
      <c r="I33" s="15"/>
      <c r="J33" s="15"/>
      <c r="K33" s="101"/>
    </row>
    <row r="34" spans="2:11" ht="15.75">
      <c r="B34" s="97"/>
      <c r="C34" s="17" t="s">
        <v>2363</v>
      </c>
      <c r="D34" s="17"/>
      <c r="E34" s="18"/>
      <c r="F34" s="18"/>
      <c r="G34" s="18"/>
      <c r="H34" s="18"/>
      <c r="I34" s="17" t="s">
        <v>345</v>
      </c>
      <c r="J34" s="17"/>
      <c r="K34" s="102">
        <v>2124001000</v>
      </c>
    </row>
    <row r="35" spans="2:11" ht="15.75">
      <c r="B35" s="97"/>
      <c r="C35" s="21" t="s">
        <v>293</v>
      </c>
      <c r="D35" s="22" t="s">
        <v>294</v>
      </c>
      <c r="E35" s="23"/>
      <c r="F35" s="24"/>
      <c r="G35" s="25"/>
      <c r="H35" s="26"/>
      <c r="I35" s="21"/>
      <c r="J35" s="27"/>
      <c r="K35" s="103"/>
    </row>
    <row r="36" spans="2:11" ht="15.75">
      <c r="B36" s="97"/>
      <c r="C36" s="21" t="s">
        <v>295</v>
      </c>
      <c r="D36" s="29"/>
      <c r="E36" s="30"/>
      <c r="F36" s="27"/>
      <c r="G36" s="25"/>
      <c r="H36" s="21" t="s">
        <v>1322</v>
      </c>
      <c r="I36" s="21"/>
      <c r="J36" s="27"/>
      <c r="K36" s="104"/>
    </row>
    <row r="37" spans="2:11" ht="16.5" thickBot="1">
      <c r="B37" s="97"/>
      <c r="C37" s="21"/>
      <c r="D37" s="29"/>
      <c r="E37" s="30"/>
      <c r="F37" s="27"/>
      <c r="G37" s="31"/>
      <c r="H37" s="21"/>
      <c r="I37" s="21"/>
      <c r="J37" s="27"/>
      <c r="K37" s="104"/>
    </row>
    <row r="38" spans="2:11" ht="16.5" thickTop="1">
      <c r="B38" s="105"/>
      <c r="C38" s="33"/>
      <c r="D38" s="33"/>
      <c r="E38" s="33"/>
      <c r="F38" s="33"/>
      <c r="G38" s="33"/>
      <c r="H38" s="33"/>
      <c r="I38" s="33"/>
      <c r="J38" s="33"/>
      <c r="K38" s="106"/>
    </row>
    <row r="39" spans="2:11" ht="15.75">
      <c r="B39" s="107"/>
      <c r="C39" s="36"/>
      <c r="D39" s="36"/>
      <c r="E39" s="36"/>
      <c r="F39" s="36"/>
      <c r="G39" s="36"/>
      <c r="H39" s="36"/>
      <c r="I39" s="36"/>
      <c r="J39" s="36"/>
      <c r="K39" s="108" t="s">
        <v>297</v>
      </c>
    </row>
    <row r="40" spans="2:11" ht="15.75">
      <c r="B40" s="107"/>
      <c r="C40" s="38" t="s">
        <v>298</v>
      </c>
      <c r="D40" s="38"/>
      <c r="E40" s="38"/>
      <c r="F40" s="38"/>
      <c r="G40" s="38"/>
      <c r="H40" s="132"/>
      <c r="I40" s="132"/>
      <c r="J40" s="132"/>
      <c r="K40" s="109">
        <v>135064006.53</v>
      </c>
    </row>
    <row r="41" spans="2:11" ht="15.75">
      <c r="B41" s="107"/>
      <c r="C41" s="36"/>
      <c r="D41" s="36"/>
      <c r="E41" s="36"/>
      <c r="F41" s="36"/>
      <c r="G41" s="36"/>
      <c r="H41" s="36"/>
      <c r="I41" s="36"/>
      <c r="J41" s="36"/>
      <c r="K41" s="109"/>
    </row>
    <row r="42" spans="2:11" ht="15.75">
      <c r="B42" s="107"/>
      <c r="C42" s="41" t="s">
        <v>299</v>
      </c>
      <c r="D42" s="41"/>
      <c r="E42" s="41"/>
      <c r="F42" s="41"/>
      <c r="G42" s="41"/>
      <c r="H42" s="36"/>
      <c r="I42" s="36"/>
      <c r="J42" s="36"/>
      <c r="K42" s="109"/>
    </row>
    <row r="43" spans="2:11" ht="15.75">
      <c r="B43" s="107"/>
      <c r="C43" s="36" t="s">
        <v>2364</v>
      </c>
      <c r="D43" s="36"/>
      <c r="E43" s="36"/>
      <c r="F43" s="36"/>
      <c r="G43" s="36"/>
      <c r="H43" s="141"/>
      <c r="I43" s="141"/>
      <c r="J43" s="141"/>
      <c r="K43" s="110">
        <v>599467343.28</v>
      </c>
    </row>
    <row r="44" spans="2:11" ht="15.75">
      <c r="B44" s="107"/>
      <c r="C44" s="36" t="s">
        <v>301</v>
      </c>
      <c r="D44" s="36"/>
      <c r="E44" s="36"/>
      <c r="F44" s="36"/>
      <c r="G44" s="36"/>
      <c r="H44" s="132"/>
      <c r="I44" s="132"/>
      <c r="J44" s="132"/>
      <c r="K44" s="111"/>
    </row>
    <row r="45" spans="2:11" ht="15.75">
      <c r="B45" s="107"/>
      <c r="C45" s="36"/>
      <c r="D45" s="36"/>
      <c r="E45" s="36"/>
      <c r="F45" s="36"/>
      <c r="G45" s="36"/>
      <c r="H45" s="39"/>
      <c r="I45" s="39"/>
      <c r="J45" s="39"/>
      <c r="K45" s="109"/>
    </row>
    <row r="46" spans="2:11" ht="15.75">
      <c r="B46" s="107"/>
      <c r="C46" s="38" t="s">
        <v>302</v>
      </c>
      <c r="D46" s="38"/>
      <c r="E46" s="38"/>
      <c r="F46" s="38"/>
      <c r="G46" s="38"/>
      <c r="H46" s="36"/>
      <c r="I46" s="36"/>
      <c r="J46" s="36"/>
      <c r="K46" s="112">
        <f>+K40+K43+K44</f>
        <v>734531349.81</v>
      </c>
    </row>
    <row r="47" spans="2:11" ht="15.75">
      <c r="B47" s="107"/>
      <c r="C47" s="36"/>
      <c r="D47" s="36"/>
      <c r="E47" s="36"/>
      <c r="F47" s="36"/>
      <c r="G47" s="36"/>
      <c r="H47" s="36"/>
      <c r="I47" s="36"/>
      <c r="J47" s="36"/>
      <c r="K47" s="109"/>
    </row>
    <row r="48" spans="2:11" ht="15.75">
      <c r="B48" s="107"/>
      <c r="C48" s="41" t="s">
        <v>303</v>
      </c>
      <c r="D48" s="41"/>
      <c r="E48" s="41"/>
      <c r="F48" s="41"/>
      <c r="G48" s="41"/>
      <c r="H48" s="36"/>
      <c r="I48" s="36"/>
      <c r="J48" s="36"/>
      <c r="K48" s="109"/>
    </row>
    <row r="49" spans="2:11" ht="15.75">
      <c r="B49" s="107"/>
      <c r="C49" s="36" t="s">
        <v>307</v>
      </c>
      <c r="D49" s="36"/>
      <c r="E49" s="36"/>
      <c r="F49" s="36"/>
      <c r="G49" s="36"/>
      <c r="H49" s="132"/>
      <c r="I49" s="132"/>
      <c r="J49" s="132"/>
      <c r="K49" s="113">
        <v>0</v>
      </c>
    </row>
    <row r="50" spans="2:11" ht="15.75">
      <c r="B50" s="107"/>
      <c r="C50" s="36" t="s">
        <v>1323</v>
      </c>
      <c r="D50" s="36"/>
      <c r="E50" s="36"/>
      <c r="F50" s="36"/>
      <c r="G50" s="36"/>
      <c r="H50" s="39"/>
      <c r="I50" s="39"/>
      <c r="J50" s="39"/>
      <c r="K50" s="113"/>
    </row>
    <row r="51" spans="2:11" ht="15.75">
      <c r="B51" s="107"/>
      <c r="C51" s="36" t="s">
        <v>306</v>
      </c>
      <c r="D51" s="36"/>
      <c r="E51" s="36"/>
      <c r="F51" s="36"/>
      <c r="G51" s="36"/>
      <c r="H51" s="132"/>
      <c r="I51" s="132"/>
      <c r="J51" s="132"/>
      <c r="K51" s="109"/>
    </row>
    <row r="52" spans="2:11" ht="15.75">
      <c r="B52" s="107"/>
      <c r="C52" s="36"/>
      <c r="D52" s="36"/>
      <c r="E52" s="36"/>
      <c r="F52" s="36"/>
      <c r="G52" s="36"/>
      <c r="H52" s="39"/>
      <c r="I52" s="39"/>
      <c r="J52" s="39"/>
      <c r="K52" s="109"/>
    </row>
    <row r="53" spans="2:11" ht="15.75">
      <c r="B53" s="107"/>
      <c r="C53" s="36" t="s">
        <v>1324</v>
      </c>
      <c r="D53" s="36"/>
      <c r="E53" s="36"/>
      <c r="F53" s="36"/>
      <c r="G53" s="36"/>
      <c r="H53" s="39"/>
      <c r="I53" s="39"/>
      <c r="J53" s="39"/>
      <c r="K53" s="109"/>
    </row>
    <row r="54" spans="2:11" ht="16.5" thickBot="1">
      <c r="B54" s="107"/>
      <c r="C54" s="38" t="s">
        <v>308</v>
      </c>
      <c r="D54" s="38"/>
      <c r="E54" s="38"/>
      <c r="F54" s="38"/>
      <c r="G54" s="38"/>
      <c r="H54" s="132"/>
      <c r="I54" s="132"/>
      <c r="J54" s="132"/>
      <c r="K54" s="114">
        <f>+K46-K49-K50-K52-K53</f>
        <v>734531349.81</v>
      </c>
    </row>
    <row r="55" spans="2:11" ht="16.5" thickTop="1">
      <c r="B55" s="107"/>
      <c r="C55" s="45"/>
      <c r="D55" s="45"/>
      <c r="E55" s="45"/>
      <c r="F55" s="45"/>
      <c r="G55" s="45"/>
      <c r="H55" s="45"/>
      <c r="I55" s="45"/>
      <c r="J55" s="45"/>
      <c r="K55" s="115"/>
    </row>
    <row r="56" spans="2:11" ht="15.75">
      <c r="B56" s="107"/>
      <c r="C56" s="36"/>
      <c r="D56" s="36"/>
      <c r="E56" s="36"/>
      <c r="F56" s="36"/>
      <c r="G56" s="36"/>
      <c r="H56" s="36"/>
      <c r="I56" s="36"/>
      <c r="J56" s="36"/>
      <c r="K56" s="116"/>
    </row>
    <row r="57" spans="2:11" ht="15.75">
      <c r="B57" s="107"/>
      <c r="C57" s="36"/>
      <c r="D57" s="36"/>
      <c r="E57" s="36"/>
      <c r="F57" s="36"/>
      <c r="G57" s="36"/>
      <c r="H57" s="36"/>
      <c r="I57" s="36"/>
      <c r="J57" s="36"/>
      <c r="K57" s="108" t="s">
        <v>309</v>
      </c>
    </row>
    <row r="58" spans="2:11" ht="15.75">
      <c r="B58" s="107"/>
      <c r="C58" s="38" t="s">
        <v>310</v>
      </c>
      <c r="D58" s="38"/>
      <c r="E58" s="38"/>
      <c r="F58" s="38"/>
      <c r="G58" s="38"/>
      <c r="H58" s="132"/>
      <c r="I58" s="132"/>
      <c r="J58" s="132"/>
      <c r="K58" s="109">
        <v>684531174.81</v>
      </c>
    </row>
    <row r="59" spans="2:11" ht="15.75">
      <c r="B59" s="107"/>
      <c r="C59" s="38"/>
      <c r="D59" s="38"/>
      <c r="E59" s="38"/>
      <c r="F59" s="38"/>
      <c r="G59" s="38"/>
      <c r="H59" s="39"/>
      <c r="I59" s="39"/>
      <c r="J59" s="39"/>
      <c r="K59" s="109"/>
    </row>
    <row r="60" spans="2:11" ht="15.75">
      <c r="B60" s="107"/>
      <c r="C60" s="41" t="s">
        <v>299</v>
      </c>
      <c r="D60" s="41"/>
      <c r="E60" s="41"/>
      <c r="F60" s="41"/>
      <c r="G60" s="41"/>
      <c r="H60" s="36"/>
      <c r="I60" s="36"/>
      <c r="J60" s="36"/>
      <c r="K60" s="117"/>
    </row>
    <row r="61" spans="2:11" ht="15.75">
      <c r="B61" s="107"/>
      <c r="C61" s="36" t="s">
        <v>311</v>
      </c>
      <c r="D61" s="36"/>
      <c r="E61" s="36"/>
      <c r="F61" s="36"/>
      <c r="G61" s="36"/>
      <c r="H61" s="132"/>
      <c r="I61" s="132"/>
      <c r="J61" s="132"/>
      <c r="K61" s="109">
        <v>50000000</v>
      </c>
    </row>
    <row r="62" spans="2:11" ht="15.75">
      <c r="B62" s="107"/>
      <c r="C62" s="38" t="s">
        <v>302</v>
      </c>
      <c r="D62" s="38"/>
      <c r="E62" s="38"/>
      <c r="F62" s="38"/>
      <c r="G62" s="38"/>
      <c r="H62" s="142"/>
      <c r="I62" s="142"/>
      <c r="J62" s="142"/>
      <c r="K62" s="118">
        <f>SUM(K58:K61)</f>
        <v>734531174.81</v>
      </c>
    </row>
    <row r="63" spans="2:11" ht="15.75">
      <c r="B63" s="107"/>
      <c r="C63" s="36"/>
      <c r="D63" s="36"/>
      <c r="E63" s="36"/>
      <c r="F63" s="36"/>
      <c r="G63" s="36"/>
      <c r="H63" s="36"/>
      <c r="I63" s="36"/>
      <c r="J63" s="36"/>
      <c r="K63" s="117"/>
    </row>
    <row r="64" spans="2:11" ht="15.75">
      <c r="B64" s="107"/>
      <c r="C64" s="41" t="s">
        <v>303</v>
      </c>
      <c r="D64" s="41"/>
      <c r="E64" s="41"/>
      <c r="F64" s="41"/>
      <c r="G64" s="41"/>
      <c r="H64" s="36"/>
      <c r="I64" s="36"/>
      <c r="J64" s="36"/>
      <c r="K64" s="109"/>
    </row>
    <row r="65" spans="2:11" ht="15.75">
      <c r="B65" s="107"/>
      <c r="C65" s="36" t="s">
        <v>1325</v>
      </c>
      <c r="D65" s="36"/>
      <c r="E65" s="36"/>
      <c r="F65" s="36"/>
      <c r="G65" s="36"/>
      <c r="H65" s="142"/>
      <c r="I65" s="142"/>
      <c r="J65" s="142"/>
      <c r="K65" s="109"/>
    </row>
    <row r="66" spans="2:11" ht="15.75">
      <c r="B66" s="107"/>
      <c r="C66" s="36"/>
      <c r="D66" s="36"/>
      <c r="E66" s="36"/>
      <c r="F66" s="36"/>
      <c r="G66" s="36"/>
      <c r="H66" s="49"/>
      <c r="I66" s="49"/>
      <c r="J66" s="49"/>
      <c r="K66" s="109"/>
    </row>
    <row r="67" spans="2:11" ht="16.5" thickBot="1">
      <c r="B67" s="107"/>
      <c r="C67" s="38" t="s">
        <v>308</v>
      </c>
      <c r="D67" s="38"/>
      <c r="E67" s="38"/>
      <c r="F67" s="38"/>
      <c r="G67" s="38"/>
      <c r="H67" s="36"/>
      <c r="I67" s="36"/>
      <c r="J67" s="36"/>
      <c r="K67" s="114">
        <f>SUM(K62-K65)</f>
        <v>734531174.81</v>
      </c>
    </row>
    <row r="68" spans="2:11" ht="17.25" thickBot="1" thickTop="1">
      <c r="B68" s="119"/>
      <c r="C68" s="52"/>
      <c r="D68" s="52"/>
      <c r="E68" s="52"/>
      <c r="F68" s="52"/>
      <c r="G68" s="52"/>
      <c r="H68" s="53"/>
      <c r="I68" s="53"/>
      <c r="J68" s="53"/>
      <c r="K68" s="120"/>
    </row>
    <row r="69" spans="2:11" ht="16.5" thickTop="1">
      <c r="B69" s="105"/>
      <c r="C69" s="55"/>
      <c r="D69" s="55"/>
      <c r="E69" s="55"/>
      <c r="F69" s="55"/>
      <c r="G69" s="55"/>
      <c r="H69" s="33"/>
      <c r="I69" s="33"/>
      <c r="J69" s="33"/>
      <c r="K69" s="121"/>
    </row>
    <row r="70" spans="2:11" ht="15.75">
      <c r="B70" s="107"/>
      <c r="C70" s="38"/>
      <c r="D70" s="38"/>
      <c r="E70" s="38"/>
      <c r="F70" s="38"/>
      <c r="G70" s="38"/>
      <c r="H70" s="36"/>
      <c r="I70" s="36"/>
      <c r="J70" s="36"/>
      <c r="K70" s="122"/>
    </row>
    <row r="71" spans="2:11" ht="15.75">
      <c r="B71" s="155" t="s">
        <v>2365</v>
      </c>
      <c r="C71" s="134"/>
      <c r="D71" s="134"/>
      <c r="E71" s="60"/>
      <c r="F71" s="134" t="s">
        <v>314</v>
      </c>
      <c r="G71" s="134"/>
      <c r="H71" s="134"/>
      <c r="I71" s="62"/>
      <c r="J71" s="61" t="s">
        <v>383</v>
      </c>
      <c r="K71" s="63" t="s">
        <v>1303</v>
      </c>
    </row>
    <row r="72" spans="2:11" ht="15.75">
      <c r="B72" s="107"/>
      <c r="C72" s="64" t="s">
        <v>316</v>
      </c>
      <c r="D72" s="64"/>
      <c r="E72" s="39"/>
      <c r="F72" s="131" t="s">
        <v>317</v>
      </c>
      <c r="G72" s="131"/>
      <c r="H72" s="131"/>
      <c r="I72" s="36"/>
      <c r="J72" s="132" t="s">
        <v>318</v>
      </c>
      <c r="K72" s="154"/>
    </row>
    <row r="73" spans="2:11" ht="15.75">
      <c r="B73" s="107"/>
      <c r="C73" s="36"/>
      <c r="D73" s="36"/>
      <c r="E73" s="39"/>
      <c r="F73" s="39"/>
      <c r="G73" s="39"/>
      <c r="H73" s="39"/>
      <c r="I73" s="36"/>
      <c r="J73" s="39"/>
      <c r="K73" s="124"/>
    </row>
    <row r="74" spans="2:11" ht="15.75">
      <c r="B74" s="155" t="s">
        <v>319</v>
      </c>
      <c r="C74" s="134"/>
      <c r="D74" s="134"/>
      <c r="E74" s="60"/>
      <c r="F74" s="134" t="s">
        <v>320</v>
      </c>
      <c r="G74" s="134"/>
      <c r="H74" s="134"/>
      <c r="I74" s="62"/>
      <c r="J74" s="61" t="s">
        <v>1302</v>
      </c>
      <c r="K74" s="63" t="s">
        <v>351</v>
      </c>
    </row>
    <row r="75" spans="2:11" ht="15.75">
      <c r="B75" s="107"/>
      <c r="C75" s="64" t="s">
        <v>322</v>
      </c>
      <c r="D75" s="64"/>
      <c r="E75" s="39"/>
      <c r="F75" s="131" t="s">
        <v>323</v>
      </c>
      <c r="G75" s="131"/>
      <c r="H75" s="131"/>
      <c r="I75" s="36"/>
      <c r="J75" s="132" t="s">
        <v>323</v>
      </c>
      <c r="K75" s="154"/>
    </row>
    <row r="76" spans="2:11" ht="15.75">
      <c r="B76" s="107"/>
      <c r="C76" s="38"/>
      <c r="D76" s="38"/>
      <c r="E76" s="38"/>
      <c r="F76" s="38"/>
      <c r="G76" s="38"/>
      <c r="H76" s="36"/>
      <c r="I76" s="36"/>
      <c r="J76" s="36"/>
      <c r="K76" s="125"/>
    </row>
    <row r="77" spans="2:11" ht="16.5" thickBot="1">
      <c r="B77" s="126"/>
      <c r="C77" s="127"/>
      <c r="D77" s="127"/>
      <c r="E77" s="127"/>
      <c r="F77" s="127"/>
      <c r="G77" s="127"/>
      <c r="H77" s="128"/>
      <c r="I77" s="129"/>
      <c r="J77" s="128"/>
      <c r="K77" s="130"/>
    </row>
  </sheetData>
  <protectedRanges>
    <protectedRange sqref="F71 B71 J71" name="Rango1_2_1_2_1_1_1"/>
    <protectedRange sqref="F74 B74 J74" name="Rango1_2_1_1_1_1_1_1"/>
    <protectedRange sqref="J35:J37" name="Rango1_1_1_1_1_1"/>
    <protectedRange sqref="K71" name="Rango1_2_1_4_1_1_1"/>
    <protectedRange sqref="K74" name="Rango1_2_1_1_1_1_1_1_1_1_1_1"/>
  </protectedRanges>
  <mergeCells count="25">
    <mergeCell ref="B2:I2"/>
    <mergeCell ref="B4:I4"/>
    <mergeCell ref="F16:I16"/>
    <mergeCell ref="F18:I18"/>
    <mergeCell ref="F19:I19"/>
    <mergeCell ref="B29:K29"/>
    <mergeCell ref="B30:K30"/>
    <mergeCell ref="H40:J40"/>
    <mergeCell ref="H43:J43"/>
    <mergeCell ref="H44:J44"/>
    <mergeCell ref="H49:J49"/>
    <mergeCell ref="H51:J51"/>
    <mergeCell ref="H54:J54"/>
    <mergeCell ref="H58:J58"/>
    <mergeCell ref="H61:J61"/>
    <mergeCell ref="B74:D74"/>
    <mergeCell ref="F74:H74"/>
    <mergeCell ref="F75:H75"/>
    <mergeCell ref="J75:K75"/>
    <mergeCell ref="H62:J62"/>
    <mergeCell ref="H65:J65"/>
    <mergeCell ref="B71:D71"/>
    <mergeCell ref="F71:H71"/>
    <mergeCell ref="F72:H72"/>
    <mergeCell ref="J72:K7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C2D44-5AA9-435B-ADE5-226B72E427C2}">
  <dimension ref="B2:M842"/>
  <sheetViews>
    <sheetView workbookViewId="0" topLeftCell="A688">
      <selection activeCell="I8" sqref="I8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3.85156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1" ht="12.4" customHeight="1"/>
    <row r="2" spans="2:9" ht="20.85" customHeight="1">
      <c r="B2" s="146" t="s">
        <v>0</v>
      </c>
      <c r="C2" s="147"/>
      <c r="D2" s="147"/>
      <c r="E2" s="147"/>
      <c r="F2" s="147"/>
      <c r="G2" s="147"/>
      <c r="H2" s="147"/>
      <c r="I2" s="147"/>
    </row>
    <row r="3" ht="15" customHeight="1" hidden="1"/>
    <row r="4" spans="2:9" ht="16.5" customHeight="1">
      <c r="B4" s="148" t="s">
        <v>386</v>
      </c>
      <c r="C4" s="147"/>
      <c r="D4" s="147"/>
      <c r="E4" s="147"/>
      <c r="F4" s="147"/>
      <c r="G4" s="147"/>
      <c r="H4" s="147"/>
      <c r="I4" s="147"/>
    </row>
    <row r="5" ht="0.95" customHeight="1"/>
    <row r="6" ht="2.1" customHeight="1"/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15">
      <c r="B8" s="2">
        <v>44896</v>
      </c>
      <c r="C8" s="3">
        <v>0</v>
      </c>
      <c r="D8" s="3" t="s">
        <v>9</v>
      </c>
      <c r="E8" s="3"/>
      <c r="G8" s="4">
        <v>2950519331.25</v>
      </c>
      <c r="H8" s="4">
        <v>2879391099.71</v>
      </c>
      <c r="I8" s="4">
        <v>71128231.54</v>
      </c>
    </row>
    <row r="9" spans="2:9" ht="51">
      <c r="B9" s="2">
        <v>44896</v>
      </c>
      <c r="C9" s="3">
        <v>51914</v>
      </c>
      <c r="D9" s="3" t="s">
        <v>387</v>
      </c>
      <c r="E9" s="3" t="s">
        <v>388</v>
      </c>
      <c r="G9" s="4">
        <v>69174</v>
      </c>
      <c r="H9" s="4">
        <v>0</v>
      </c>
      <c r="I9" s="4">
        <v>71197405.54</v>
      </c>
    </row>
    <row r="10" spans="2:9" ht="51">
      <c r="B10" s="2">
        <v>44896</v>
      </c>
      <c r="C10" s="3">
        <v>51915</v>
      </c>
      <c r="D10" s="3" t="s">
        <v>389</v>
      </c>
      <c r="E10" s="3" t="s">
        <v>390</v>
      </c>
      <c r="G10" s="4">
        <v>560045.78</v>
      </c>
      <c r="H10" s="4">
        <v>0</v>
      </c>
      <c r="I10" s="4">
        <v>71757451.32</v>
      </c>
    </row>
    <row r="11" spans="2:9" ht="25.5">
      <c r="B11" s="2">
        <v>44896</v>
      </c>
      <c r="C11" s="3">
        <v>51928</v>
      </c>
      <c r="D11" s="3" t="s">
        <v>391</v>
      </c>
      <c r="E11" s="3" t="s">
        <v>392</v>
      </c>
      <c r="G11" s="4">
        <v>0</v>
      </c>
      <c r="H11" s="4">
        <v>352140</v>
      </c>
      <c r="I11" s="4">
        <v>71405311.32</v>
      </c>
    </row>
    <row r="12" spans="2:9" ht="25.5">
      <c r="B12" s="2">
        <v>44896</v>
      </c>
      <c r="C12" s="3">
        <v>51931</v>
      </c>
      <c r="D12" s="3" t="s">
        <v>393</v>
      </c>
      <c r="E12" s="3" t="s">
        <v>394</v>
      </c>
      <c r="G12" s="4">
        <v>0</v>
      </c>
      <c r="H12" s="4">
        <v>177217.5</v>
      </c>
      <c r="I12" s="4">
        <v>71228093.82</v>
      </c>
    </row>
    <row r="13" spans="2:9" ht="25.5">
      <c r="B13" s="2">
        <v>44896</v>
      </c>
      <c r="C13" s="3">
        <v>51936</v>
      </c>
      <c r="D13" s="3" t="s">
        <v>395</v>
      </c>
      <c r="E13" s="3" t="s">
        <v>396</v>
      </c>
      <c r="G13" s="4">
        <v>0</v>
      </c>
      <c r="H13" s="4">
        <v>61750</v>
      </c>
      <c r="I13" s="4">
        <v>71166343.82</v>
      </c>
    </row>
    <row r="14" spans="2:9" ht="38.25">
      <c r="B14" s="2">
        <v>44896</v>
      </c>
      <c r="C14" s="3">
        <v>53084</v>
      </c>
      <c r="D14" s="3" t="s">
        <v>397</v>
      </c>
      <c r="E14" s="3" t="s">
        <v>398</v>
      </c>
      <c r="G14" s="4">
        <v>0</v>
      </c>
      <c r="H14" s="4">
        <v>47478.71</v>
      </c>
      <c r="I14" s="4">
        <v>71118865.11</v>
      </c>
    </row>
    <row r="15" spans="2:9" ht="38.25">
      <c r="B15" s="2">
        <v>44896</v>
      </c>
      <c r="C15" s="3">
        <v>53084</v>
      </c>
      <c r="D15" s="3" t="s">
        <v>397</v>
      </c>
      <c r="E15" s="3" t="s">
        <v>398</v>
      </c>
      <c r="G15" s="4">
        <v>0</v>
      </c>
      <c r="H15" s="4">
        <v>2479.62</v>
      </c>
      <c r="I15" s="4">
        <v>71116385.49</v>
      </c>
    </row>
    <row r="16" spans="2:9" ht="38.25">
      <c r="B16" s="2">
        <v>44896</v>
      </c>
      <c r="C16" s="3">
        <v>53086</v>
      </c>
      <c r="D16" s="3" t="s">
        <v>399</v>
      </c>
      <c r="E16" s="3" t="s">
        <v>400</v>
      </c>
      <c r="G16" s="4">
        <v>0</v>
      </c>
      <c r="H16" s="4">
        <v>180000</v>
      </c>
      <c r="I16" s="4">
        <v>70936385.49</v>
      </c>
    </row>
    <row r="17" spans="2:9" ht="38.25">
      <c r="B17" s="2">
        <v>44896</v>
      </c>
      <c r="C17" s="3">
        <v>53086</v>
      </c>
      <c r="D17" s="3" t="s">
        <v>399</v>
      </c>
      <c r="E17" s="3" t="s">
        <v>400</v>
      </c>
      <c r="G17" s="4">
        <v>0</v>
      </c>
      <c r="H17" s="4">
        <v>56000</v>
      </c>
      <c r="I17" s="4">
        <v>70880385.49</v>
      </c>
    </row>
    <row r="18" spans="2:9" ht="38.25">
      <c r="B18" s="2">
        <v>44896</v>
      </c>
      <c r="C18" s="3">
        <v>53089</v>
      </c>
      <c r="D18" s="3" t="s">
        <v>401</v>
      </c>
      <c r="E18" s="3" t="s">
        <v>402</v>
      </c>
      <c r="G18" s="4">
        <v>0</v>
      </c>
      <c r="H18" s="4">
        <v>423750</v>
      </c>
      <c r="I18" s="4">
        <v>70456635.49</v>
      </c>
    </row>
    <row r="19" spans="2:9" ht="38.25">
      <c r="B19" s="2">
        <v>44896</v>
      </c>
      <c r="C19" s="3">
        <v>53089</v>
      </c>
      <c r="D19" s="3" t="s">
        <v>401</v>
      </c>
      <c r="E19" s="3" t="s">
        <v>402</v>
      </c>
      <c r="G19" s="4">
        <v>0</v>
      </c>
      <c r="H19" s="4">
        <v>18750</v>
      </c>
      <c r="I19" s="4">
        <v>70437885.49</v>
      </c>
    </row>
    <row r="20" spans="2:9" ht="51">
      <c r="B20" s="2">
        <v>44897</v>
      </c>
      <c r="C20" s="3">
        <v>51916</v>
      </c>
      <c r="D20" s="3" t="s">
        <v>403</v>
      </c>
      <c r="E20" s="3" t="s">
        <v>404</v>
      </c>
      <c r="G20" s="4">
        <v>1045596.6</v>
      </c>
      <c r="H20" s="4">
        <v>0</v>
      </c>
      <c r="I20" s="4">
        <v>71483482.09</v>
      </c>
    </row>
    <row r="21" spans="2:9" ht="51">
      <c r="B21" s="2">
        <v>44897</v>
      </c>
      <c r="C21" s="3">
        <v>51917</v>
      </c>
      <c r="D21" s="3" t="s">
        <v>405</v>
      </c>
      <c r="E21" s="3" t="s">
        <v>406</v>
      </c>
      <c r="G21" s="4">
        <v>211797.18</v>
      </c>
      <c r="H21" s="4">
        <v>0</v>
      </c>
      <c r="I21" s="4">
        <v>71695279.27</v>
      </c>
    </row>
    <row r="22" spans="2:9" ht="25.5">
      <c r="B22" s="2">
        <v>44897</v>
      </c>
      <c r="C22" s="3">
        <v>53444</v>
      </c>
      <c r="D22" s="3" t="s">
        <v>407</v>
      </c>
      <c r="E22" s="3" t="s">
        <v>408</v>
      </c>
      <c r="G22" s="4">
        <v>0</v>
      </c>
      <c r="H22" s="4">
        <v>75000</v>
      </c>
      <c r="I22" s="4">
        <v>71620279.27</v>
      </c>
    </row>
    <row r="23" spans="2:9" ht="25.5">
      <c r="B23" s="2">
        <v>44897</v>
      </c>
      <c r="C23" s="3">
        <v>54167</v>
      </c>
      <c r="D23" s="3" t="s">
        <v>409</v>
      </c>
      <c r="E23" s="3" t="s">
        <v>410</v>
      </c>
      <c r="G23" s="4">
        <v>0</v>
      </c>
      <c r="H23" s="4">
        <v>34033.07</v>
      </c>
      <c r="I23" s="4">
        <v>71586246.2</v>
      </c>
    </row>
    <row r="24" spans="2:9" ht="51">
      <c r="B24" s="2">
        <v>44900</v>
      </c>
      <c r="C24" s="3">
        <v>51918</v>
      </c>
      <c r="D24" s="3" t="s">
        <v>411</v>
      </c>
      <c r="E24" s="3" t="s">
        <v>412</v>
      </c>
      <c r="G24" s="4">
        <v>1404595.72</v>
      </c>
      <c r="H24" s="4">
        <v>0</v>
      </c>
      <c r="I24" s="4">
        <v>72990841.92</v>
      </c>
    </row>
    <row r="25" spans="2:9" ht="51">
      <c r="B25" s="2">
        <v>44900</v>
      </c>
      <c r="C25" s="3">
        <v>51919</v>
      </c>
      <c r="D25" s="3" t="s">
        <v>413</v>
      </c>
      <c r="E25" s="3" t="s">
        <v>414</v>
      </c>
      <c r="G25" s="4">
        <v>6257394.09</v>
      </c>
      <c r="H25" s="4">
        <v>0</v>
      </c>
      <c r="I25" s="4">
        <v>79248236.01</v>
      </c>
    </row>
    <row r="26" spans="2:9" ht="38.25">
      <c r="B26" s="2">
        <v>44900</v>
      </c>
      <c r="C26" s="3">
        <v>53099</v>
      </c>
      <c r="D26" s="3" t="s">
        <v>415</v>
      </c>
      <c r="E26" s="3" t="s">
        <v>416</v>
      </c>
      <c r="G26" s="4">
        <v>0</v>
      </c>
      <c r="H26" s="4">
        <v>49500</v>
      </c>
      <c r="I26" s="4">
        <v>79198736.01</v>
      </c>
    </row>
    <row r="27" spans="2:9" ht="38.25">
      <c r="B27" s="2">
        <v>44900</v>
      </c>
      <c r="C27" s="3">
        <v>53099</v>
      </c>
      <c r="D27" s="3" t="s">
        <v>415</v>
      </c>
      <c r="E27" s="3" t="s">
        <v>416</v>
      </c>
      <c r="G27" s="4">
        <v>0</v>
      </c>
      <c r="H27" s="4">
        <v>15400</v>
      </c>
      <c r="I27" s="4">
        <v>79183336.01</v>
      </c>
    </row>
    <row r="28" spans="2:9" ht="38.25">
      <c r="B28" s="2">
        <v>44900</v>
      </c>
      <c r="C28" s="3">
        <v>53102</v>
      </c>
      <c r="D28" s="3" t="s">
        <v>417</v>
      </c>
      <c r="E28" s="3" t="s">
        <v>418</v>
      </c>
      <c r="G28" s="4">
        <v>0</v>
      </c>
      <c r="H28" s="4">
        <v>386068.8</v>
      </c>
      <c r="I28" s="4">
        <v>78797267.21</v>
      </c>
    </row>
    <row r="29" spans="2:9" ht="38.25">
      <c r="B29" s="2">
        <v>44900</v>
      </c>
      <c r="C29" s="3">
        <v>53102</v>
      </c>
      <c r="D29" s="3" t="s">
        <v>417</v>
      </c>
      <c r="E29" s="3" t="s">
        <v>418</v>
      </c>
      <c r="G29" s="4">
        <v>0</v>
      </c>
      <c r="H29" s="4">
        <v>37315.2</v>
      </c>
      <c r="I29" s="4">
        <v>78759952.01</v>
      </c>
    </row>
    <row r="30" spans="2:9" ht="38.25">
      <c r="B30" s="2">
        <v>44900</v>
      </c>
      <c r="C30" s="3">
        <v>53111</v>
      </c>
      <c r="D30" s="3" t="s">
        <v>419</v>
      </c>
      <c r="E30" s="3" t="s">
        <v>420</v>
      </c>
      <c r="G30" s="4">
        <v>0</v>
      </c>
      <c r="H30" s="4">
        <v>319152.54</v>
      </c>
      <c r="I30" s="4">
        <v>78440799.47</v>
      </c>
    </row>
    <row r="31" spans="2:9" ht="38.25">
      <c r="B31" s="2">
        <v>44900</v>
      </c>
      <c r="C31" s="3">
        <v>53111</v>
      </c>
      <c r="D31" s="3" t="s">
        <v>419</v>
      </c>
      <c r="E31" s="3" t="s">
        <v>420</v>
      </c>
      <c r="G31" s="4">
        <v>0</v>
      </c>
      <c r="H31" s="4">
        <v>30847.46</v>
      </c>
      <c r="I31" s="4">
        <v>78409952.01</v>
      </c>
    </row>
    <row r="32" spans="2:9" ht="38.25">
      <c r="B32" s="2">
        <v>44900</v>
      </c>
      <c r="C32" s="3">
        <v>53112</v>
      </c>
      <c r="D32" s="3" t="s">
        <v>421</v>
      </c>
      <c r="E32" s="3" t="s">
        <v>422</v>
      </c>
      <c r="G32" s="4">
        <v>0</v>
      </c>
      <c r="H32" s="4">
        <v>1000050</v>
      </c>
      <c r="I32" s="4">
        <v>77409902.01</v>
      </c>
    </row>
    <row r="33" spans="2:9" ht="38.25">
      <c r="B33" s="2">
        <v>44900</v>
      </c>
      <c r="C33" s="3">
        <v>53112</v>
      </c>
      <c r="D33" s="3" t="s">
        <v>421</v>
      </c>
      <c r="E33" s="3" t="s">
        <v>422</v>
      </c>
      <c r="G33" s="4">
        <v>0</v>
      </c>
      <c r="H33" s="4">
        <v>44250</v>
      </c>
      <c r="I33" s="4">
        <v>77365652.01</v>
      </c>
    </row>
    <row r="34" spans="2:9" ht="38.25">
      <c r="B34" s="2">
        <v>44900</v>
      </c>
      <c r="C34" s="3">
        <v>53114</v>
      </c>
      <c r="D34" s="3" t="s">
        <v>423</v>
      </c>
      <c r="E34" s="3" t="s">
        <v>424</v>
      </c>
      <c r="G34" s="4">
        <v>0</v>
      </c>
      <c r="H34" s="4">
        <v>28911.32</v>
      </c>
      <c r="I34" s="4">
        <v>77336740.69</v>
      </c>
    </row>
    <row r="35" spans="2:9" ht="38.25">
      <c r="B35" s="2">
        <v>44900</v>
      </c>
      <c r="C35" s="3">
        <v>53114</v>
      </c>
      <c r="D35" s="3" t="s">
        <v>423</v>
      </c>
      <c r="E35" s="3" t="s">
        <v>424</v>
      </c>
      <c r="G35" s="4">
        <v>0</v>
      </c>
      <c r="H35" s="4">
        <v>2794.4</v>
      </c>
      <c r="I35" s="4">
        <v>77333946.29</v>
      </c>
    </row>
    <row r="36" spans="2:9" ht="38.25">
      <c r="B36" s="2">
        <v>44900</v>
      </c>
      <c r="C36" s="3">
        <v>53297</v>
      </c>
      <c r="D36" s="3" t="s">
        <v>425</v>
      </c>
      <c r="E36" s="3" t="s">
        <v>426</v>
      </c>
      <c r="G36" s="4">
        <v>0</v>
      </c>
      <c r="H36" s="4">
        <v>244780.8</v>
      </c>
      <c r="I36" s="4">
        <v>77089165.49</v>
      </c>
    </row>
    <row r="37" spans="2:9" ht="38.25">
      <c r="B37" s="2">
        <v>44900</v>
      </c>
      <c r="C37" s="3">
        <v>53297</v>
      </c>
      <c r="D37" s="3" t="s">
        <v>425</v>
      </c>
      <c r="E37" s="3" t="s">
        <v>426</v>
      </c>
      <c r="G37" s="4">
        <v>0</v>
      </c>
      <c r="H37" s="4">
        <v>12883.2</v>
      </c>
      <c r="I37" s="4">
        <v>77076282.29</v>
      </c>
    </row>
    <row r="38" spans="2:9" ht="38.25">
      <c r="B38" s="2">
        <v>44900</v>
      </c>
      <c r="C38" s="3">
        <v>53300</v>
      </c>
      <c r="D38" s="3" t="s">
        <v>427</v>
      </c>
      <c r="E38" s="3" t="s">
        <v>428</v>
      </c>
      <c r="G38" s="4">
        <v>0</v>
      </c>
      <c r="H38" s="4">
        <v>549955</v>
      </c>
      <c r="I38" s="4">
        <v>76526327.29</v>
      </c>
    </row>
    <row r="39" spans="2:9" ht="38.25">
      <c r="B39" s="2">
        <v>44900</v>
      </c>
      <c r="C39" s="3">
        <v>53300</v>
      </c>
      <c r="D39" s="3" t="s">
        <v>427</v>
      </c>
      <c r="E39" s="3" t="s">
        <v>428</v>
      </c>
      <c r="G39" s="4">
        <v>0</v>
      </c>
      <c r="H39" s="4">
        <v>28945</v>
      </c>
      <c r="I39" s="4">
        <v>76497382.29</v>
      </c>
    </row>
    <row r="40" spans="2:9" ht="38.25">
      <c r="B40" s="2">
        <v>44900</v>
      </c>
      <c r="C40" s="3">
        <v>53302</v>
      </c>
      <c r="D40" s="3" t="s">
        <v>429</v>
      </c>
      <c r="E40" s="3" t="s">
        <v>430</v>
      </c>
      <c r="G40" s="4">
        <v>0</v>
      </c>
      <c r="H40" s="4">
        <v>45934.5</v>
      </c>
      <c r="I40" s="4">
        <v>76451447.79</v>
      </c>
    </row>
    <row r="41" spans="2:9" ht="38.25">
      <c r="B41" s="2">
        <v>44900</v>
      </c>
      <c r="C41" s="3">
        <v>53302</v>
      </c>
      <c r="D41" s="3" t="s">
        <v>429</v>
      </c>
      <c r="E41" s="3" t="s">
        <v>430</v>
      </c>
      <c r="G41" s="4">
        <v>0</v>
      </c>
      <c r="H41" s="4">
        <v>2032.5</v>
      </c>
      <c r="I41" s="4">
        <v>76449415.29</v>
      </c>
    </row>
    <row r="42" spans="2:9" ht="38.25">
      <c r="B42" s="2">
        <v>44900</v>
      </c>
      <c r="C42" s="3">
        <v>53308</v>
      </c>
      <c r="D42" s="3" t="s">
        <v>431</v>
      </c>
      <c r="E42" s="3" t="s">
        <v>432</v>
      </c>
      <c r="G42" s="4">
        <v>0</v>
      </c>
      <c r="H42" s="4">
        <v>79420</v>
      </c>
      <c r="I42" s="4">
        <v>76369995.29</v>
      </c>
    </row>
    <row r="43" spans="2:9" ht="38.25">
      <c r="B43" s="2">
        <v>44900</v>
      </c>
      <c r="C43" s="3">
        <v>53308</v>
      </c>
      <c r="D43" s="3" t="s">
        <v>431</v>
      </c>
      <c r="E43" s="3" t="s">
        <v>432</v>
      </c>
      <c r="G43" s="4">
        <v>0</v>
      </c>
      <c r="H43" s="4">
        <v>4180</v>
      </c>
      <c r="I43" s="4">
        <v>76365815.29</v>
      </c>
    </row>
    <row r="44" spans="2:9" ht="38.25">
      <c r="B44" s="2">
        <v>44900</v>
      </c>
      <c r="C44" s="3">
        <v>53309</v>
      </c>
      <c r="D44" s="3" t="s">
        <v>433</v>
      </c>
      <c r="E44" s="3" t="s">
        <v>434</v>
      </c>
      <c r="G44" s="4">
        <v>0</v>
      </c>
      <c r="H44" s="4">
        <v>21427.77</v>
      </c>
      <c r="I44" s="4">
        <v>76344387.52</v>
      </c>
    </row>
    <row r="45" spans="2:9" ht="38.25">
      <c r="B45" s="2">
        <v>44900</v>
      </c>
      <c r="C45" s="3">
        <v>53309</v>
      </c>
      <c r="D45" s="3" t="s">
        <v>433</v>
      </c>
      <c r="E45" s="3" t="s">
        <v>434</v>
      </c>
      <c r="G45" s="4">
        <v>0</v>
      </c>
      <c r="H45" s="4">
        <v>1112.95</v>
      </c>
      <c r="I45" s="4">
        <v>76343274.57</v>
      </c>
    </row>
    <row r="46" spans="2:9" ht="38.25">
      <c r="B46" s="2">
        <v>44900</v>
      </c>
      <c r="C46" s="3">
        <v>53314</v>
      </c>
      <c r="D46" s="3" t="s">
        <v>435</v>
      </c>
      <c r="E46" s="3" t="s">
        <v>436</v>
      </c>
      <c r="G46" s="4">
        <v>0</v>
      </c>
      <c r="H46" s="4">
        <v>65715.15</v>
      </c>
      <c r="I46" s="4">
        <v>76277559.42</v>
      </c>
    </row>
    <row r="47" spans="2:9" ht="38.25">
      <c r="B47" s="2">
        <v>44900</v>
      </c>
      <c r="C47" s="3">
        <v>53314</v>
      </c>
      <c r="D47" s="3" t="s">
        <v>435</v>
      </c>
      <c r="E47" s="3" t="s">
        <v>436</v>
      </c>
      <c r="G47" s="4">
        <v>0</v>
      </c>
      <c r="H47" s="4">
        <v>2907.75</v>
      </c>
      <c r="I47" s="4">
        <v>76274651.67</v>
      </c>
    </row>
    <row r="48" spans="2:9" ht="63.75">
      <c r="B48" s="2">
        <v>44900</v>
      </c>
      <c r="C48" s="3">
        <v>53316</v>
      </c>
      <c r="D48" s="3" t="s">
        <v>437</v>
      </c>
      <c r="E48" s="3" t="s">
        <v>438</v>
      </c>
      <c r="G48" s="4">
        <v>0</v>
      </c>
      <c r="H48" s="4">
        <v>249165</v>
      </c>
      <c r="I48" s="4">
        <v>76025486.67</v>
      </c>
    </row>
    <row r="49" spans="2:9" ht="63.75">
      <c r="B49" s="2">
        <v>44900</v>
      </c>
      <c r="C49" s="3">
        <v>53316</v>
      </c>
      <c r="D49" s="3" t="s">
        <v>437</v>
      </c>
      <c r="E49" s="3" t="s">
        <v>438</v>
      </c>
      <c r="G49" s="4">
        <v>0</v>
      </c>
      <c r="H49" s="4">
        <v>11025</v>
      </c>
      <c r="I49" s="4">
        <v>76014461.67</v>
      </c>
    </row>
    <row r="50" spans="2:9" ht="38.25">
      <c r="B50" s="2">
        <v>44900</v>
      </c>
      <c r="C50" s="3">
        <v>53319</v>
      </c>
      <c r="D50" s="3" t="s">
        <v>439</v>
      </c>
      <c r="E50" s="3" t="s">
        <v>440</v>
      </c>
      <c r="G50" s="4">
        <v>0</v>
      </c>
      <c r="H50" s="4">
        <v>1800</v>
      </c>
      <c r="I50" s="4">
        <v>76012661.67</v>
      </c>
    </row>
    <row r="51" spans="2:9" ht="38.25">
      <c r="B51" s="2">
        <v>44900</v>
      </c>
      <c r="C51" s="3">
        <v>53319</v>
      </c>
      <c r="D51" s="3" t="s">
        <v>439</v>
      </c>
      <c r="E51" s="3" t="s">
        <v>440</v>
      </c>
      <c r="G51" s="4">
        <v>0</v>
      </c>
      <c r="H51" s="4">
        <v>560</v>
      </c>
      <c r="I51" s="4">
        <v>76012101.67</v>
      </c>
    </row>
    <row r="52" spans="2:9" ht="38.25">
      <c r="B52" s="2">
        <v>44900</v>
      </c>
      <c r="C52" s="3">
        <v>53321</v>
      </c>
      <c r="D52" s="3" t="s">
        <v>441</v>
      </c>
      <c r="E52" s="3" t="s">
        <v>442</v>
      </c>
      <c r="G52" s="4">
        <v>0</v>
      </c>
      <c r="H52" s="4">
        <v>232750</v>
      </c>
      <c r="I52" s="4">
        <v>75779351.67</v>
      </c>
    </row>
    <row r="53" spans="2:9" ht="38.25">
      <c r="B53" s="2">
        <v>44900</v>
      </c>
      <c r="C53" s="3">
        <v>53321</v>
      </c>
      <c r="D53" s="3" t="s">
        <v>441</v>
      </c>
      <c r="E53" s="3" t="s">
        <v>442</v>
      </c>
      <c r="G53" s="4">
        <v>0</v>
      </c>
      <c r="H53" s="4">
        <v>12250</v>
      </c>
      <c r="I53" s="4">
        <v>75767101.67</v>
      </c>
    </row>
    <row r="54" spans="2:9" ht="38.25">
      <c r="B54" s="2">
        <v>44900</v>
      </c>
      <c r="C54" s="3">
        <v>53584</v>
      </c>
      <c r="D54" s="3" t="s">
        <v>443</v>
      </c>
      <c r="E54" s="3" t="s">
        <v>444</v>
      </c>
      <c r="G54" s="4">
        <v>0</v>
      </c>
      <c r="H54" s="4">
        <v>8678.11</v>
      </c>
      <c r="I54" s="4">
        <v>75758423.56</v>
      </c>
    </row>
    <row r="55" spans="2:9" ht="38.25">
      <c r="B55" s="2">
        <v>44900</v>
      </c>
      <c r="C55" s="3">
        <v>53584</v>
      </c>
      <c r="D55" s="3" t="s">
        <v>443</v>
      </c>
      <c r="E55" s="3" t="s">
        <v>444</v>
      </c>
      <c r="G55" s="4">
        <v>0</v>
      </c>
      <c r="H55" s="4">
        <v>456.74</v>
      </c>
      <c r="I55" s="4">
        <v>75757966.82</v>
      </c>
    </row>
    <row r="56" spans="2:9" ht="25.5">
      <c r="B56" s="2">
        <v>44900</v>
      </c>
      <c r="C56" s="3">
        <v>55171</v>
      </c>
      <c r="D56" s="3" t="s">
        <v>445</v>
      </c>
      <c r="E56" s="3" t="s">
        <v>446</v>
      </c>
      <c r="G56" s="4">
        <v>0</v>
      </c>
      <c r="H56" s="4">
        <v>301280</v>
      </c>
      <c r="I56" s="4">
        <v>75456686.82</v>
      </c>
    </row>
    <row r="57" spans="2:9" ht="25.5">
      <c r="B57" s="2">
        <v>44900</v>
      </c>
      <c r="C57" s="3">
        <v>55171</v>
      </c>
      <c r="D57" s="3" t="s">
        <v>445</v>
      </c>
      <c r="E57" s="3" t="s">
        <v>446</v>
      </c>
      <c r="G57" s="4">
        <v>0</v>
      </c>
      <c r="H57" s="4">
        <v>29120</v>
      </c>
      <c r="I57" s="4">
        <v>75427566.82</v>
      </c>
    </row>
    <row r="58" spans="2:9" ht="51">
      <c r="B58" s="2">
        <v>44901</v>
      </c>
      <c r="C58" s="3">
        <v>51920</v>
      </c>
      <c r="D58" s="3" t="s">
        <v>447</v>
      </c>
      <c r="E58" s="3" t="s">
        <v>448</v>
      </c>
      <c r="G58" s="4">
        <v>303272.5</v>
      </c>
      <c r="H58" s="4">
        <v>0</v>
      </c>
      <c r="I58" s="4">
        <v>75730839.32</v>
      </c>
    </row>
    <row r="59" spans="2:9" ht="38.25">
      <c r="B59" s="2">
        <v>44901</v>
      </c>
      <c r="C59" s="3">
        <v>53295</v>
      </c>
      <c r="D59" s="3" t="s">
        <v>449</v>
      </c>
      <c r="E59" s="3" t="s">
        <v>450</v>
      </c>
      <c r="G59" s="4">
        <v>0</v>
      </c>
      <c r="H59" s="4">
        <v>378126.25</v>
      </c>
      <c r="I59" s="4">
        <v>75352713.07</v>
      </c>
    </row>
    <row r="60" spans="2:9" ht="38.25">
      <c r="B60" s="2">
        <v>44901</v>
      </c>
      <c r="C60" s="3">
        <v>53295</v>
      </c>
      <c r="D60" s="3" t="s">
        <v>449</v>
      </c>
      <c r="E60" s="3" t="s">
        <v>450</v>
      </c>
      <c r="G60" s="4">
        <v>0</v>
      </c>
      <c r="H60" s="4">
        <v>16731.25</v>
      </c>
      <c r="I60" s="4">
        <v>75335981.82</v>
      </c>
    </row>
    <row r="61" spans="2:9" ht="38.25">
      <c r="B61" s="2">
        <v>44901</v>
      </c>
      <c r="C61" s="3">
        <v>53296</v>
      </c>
      <c r="D61" s="3" t="s">
        <v>451</v>
      </c>
      <c r="E61" s="3" t="s">
        <v>452</v>
      </c>
      <c r="G61" s="4">
        <v>0</v>
      </c>
      <c r="H61" s="4">
        <v>35312.5</v>
      </c>
      <c r="I61" s="4">
        <v>75300669.32</v>
      </c>
    </row>
    <row r="62" spans="2:9" ht="38.25">
      <c r="B62" s="2">
        <v>44901</v>
      </c>
      <c r="C62" s="3">
        <v>53296</v>
      </c>
      <c r="D62" s="3" t="s">
        <v>451</v>
      </c>
      <c r="E62" s="3" t="s">
        <v>452</v>
      </c>
      <c r="G62" s="4">
        <v>0</v>
      </c>
      <c r="H62" s="4">
        <v>1562.5</v>
      </c>
      <c r="I62" s="4">
        <v>75299106.82</v>
      </c>
    </row>
    <row r="63" spans="2:9" ht="38.25">
      <c r="B63" s="2">
        <v>44901</v>
      </c>
      <c r="C63" s="3">
        <v>53303</v>
      </c>
      <c r="D63" s="3" t="s">
        <v>453</v>
      </c>
      <c r="E63" s="3" t="s">
        <v>454</v>
      </c>
      <c r="G63" s="4">
        <v>0</v>
      </c>
      <c r="H63" s="4">
        <v>140973.22</v>
      </c>
      <c r="I63" s="4">
        <v>75158133.6</v>
      </c>
    </row>
    <row r="64" spans="2:9" ht="38.25">
      <c r="B64" s="2">
        <v>44901</v>
      </c>
      <c r="C64" s="3">
        <v>53303</v>
      </c>
      <c r="D64" s="3" t="s">
        <v>453</v>
      </c>
      <c r="E64" s="3" t="s">
        <v>454</v>
      </c>
      <c r="G64" s="4">
        <v>0</v>
      </c>
      <c r="H64" s="4">
        <v>13625.66</v>
      </c>
      <c r="I64" s="4">
        <v>75144507.94</v>
      </c>
    </row>
    <row r="65" spans="2:9" ht="38.25">
      <c r="B65" s="2">
        <v>44901</v>
      </c>
      <c r="C65" s="3">
        <v>53322</v>
      </c>
      <c r="D65" s="3" t="s">
        <v>455</v>
      </c>
      <c r="E65" s="3" t="s">
        <v>456</v>
      </c>
      <c r="G65" s="4">
        <v>0</v>
      </c>
      <c r="H65" s="4">
        <v>22500</v>
      </c>
      <c r="I65" s="4">
        <v>75122007.94</v>
      </c>
    </row>
    <row r="66" spans="2:9" ht="38.25">
      <c r="B66" s="2">
        <v>44901</v>
      </c>
      <c r="C66" s="3">
        <v>53322</v>
      </c>
      <c r="D66" s="3" t="s">
        <v>455</v>
      </c>
      <c r="E66" s="3" t="s">
        <v>456</v>
      </c>
      <c r="G66" s="4">
        <v>0</v>
      </c>
      <c r="H66" s="4">
        <v>7000</v>
      </c>
      <c r="I66" s="4">
        <v>75115007.94</v>
      </c>
    </row>
    <row r="67" spans="2:9" ht="38.25">
      <c r="B67" s="2">
        <v>44901</v>
      </c>
      <c r="C67" s="3">
        <v>53323</v>
      </c>
      <c r="D67" s="3" t="s">
        <v>457</v>
      </c>
      <c r="E67" s="3" t="s">
        <v>458</v>
      </c>
      <c r="G67" s="4">
        <v>0</v>
      </c>
      <c r="H67" s="4">
        <v>45000</v>
      </c>
      <c r="I67" s="4">
        <v>75070007.94</v>
      </c>
    </row>
    <row r="68" spans="2:9" ht="38.25">
      <c r="B68" s="2">
        <v>44901</v>
      </c>
      <c r="C68" s="3">
        <v>53323</v>
      </c>
      <c r="D68" s="3" t="s">
        <v>457</v>
      </c>
      <c r="E68" s="3" t="s">
        <v>458</v>
      </c>
      <c r="G68" s="4">
        <v>0</v>
      </c>
      <c r="H68" s="4">
        <v>14000</v>
      </c>
      <c r="I68" s="4">
        <v>75056007.94</v>
      </c>
    </row>
    <row r="69" spans="2:9" ht="38.25">
      <c r="B69" s="2">
        <v>44901</v>
      </c>
      <c r="C69" s="3">
        <v>53325</v>
      </c>
      <c r="D69" s="3" t="s">
        <v>459</v>
      </c>
      <c r="E69" s="3" t="s">
        <v>460</v>
      </c>
      <c r="G69" s="4">
        <v>0</v>
      </c>
      <c r="H69" s="4">
        <v>69061.37</v>
      </c>
      <c r="I69" s="4">
        <v>74986946.57</v>
      </c>
    </row>
    <row r="70" spans="2:9" ht="38.25">
      <c r="B70" s="2">
        <v>44901</v>
      </c>
      <c r="C70" s="3">
        <v>53325</v>
      </c>
      <c r="D70" s="3" t="s">
        <v>459</v>
      </c>
      <c r="E70" s="3" t="s">
        <v>460</v>
      </c>
      <c r="G70" s="4">
        <v>0</v>
      </c>
      <c r="H70" s="4">
        <v>3055.81</v>
      </c>
      <c r="I70" s="4">
        <v>74983890.76</v>
      </c>
    </row>
    <row r="71" spans="2:9" ht="25.5">
      <c r="B71" s="2">
        <v>44901</v>
      </c>
      <c r="C71" s="3">
        <v>53398</v>
      </c>
      <c r="D71" s="3" t="s">
        <v>461</v>
      </c>
      <c r="E71" s="3" t="s">
        <v>462</v>
      </c>
      <c r="G71" s="4">
        <v>0</v>
      </c>
      <c r="H71" s="4">
        <v>1349444.45</v>
      </c>
      <c r="I71" s="4">
        <v>73634446.31</v>
      </c>
    </row>
    <row r="72" spans="2:9" ht="25.5">
      <c r="B72" s="2">
        <v>44901</v>
      </c>
      <c r="C72" s="3">
        <v>53400</v>
      </c>
      <c r="D72" s="3" t="s">
        <v>463</v>
      </c>
      <c r="E72" s="3" t="s">
        <v>464</v>
      </c>
      <c r="G72" s="4">
        <v>0</v>
      </c>
      <c r="H72" s="4">
        <v>268083.34</v>
      </c>
      <c r="I72" s="4">
        <v>73366362.97</v>
      </c>
    </row>
    <row r="73" spans="2:9" ht="25.5">
      <c r="B73" s="2">
        <v>44901</v>
      </c>
      <c r="C73" s="3">
        <v>53404</v>
      </c>
      <c r="D73" s="3" t="s">
        <v>465</v>
      </c>
      <c r="E73" s="3" t="s">
        <v>466</v>
      </c>
      <c r="G73" s="4">
        <v>0</v>
      </c>
      <c r="H73" s="4">
        <v>520000</v>
      </c>
      <c r="I73" s="4">
        <v>72846362.97</v>
      </c>
    </row>
    <row r="74" spans="2:9" ht="25.5">
      <c r="B74" s="2">
        <v>44901</v>
      </c>
      <c r="C74" s="3">
        <v>53407</v>
      </c>
      <c r="D74" s="3" t="s">
        <v>467</v>
      </c>
      <c r="E74" s="3" t="s">
        <v>468</v>
      </c>
      <c r="G74" s="4">
        <v>0</v>
      </c>
      <c r="H74" s="4">
        <v>25833173.58</v>
      </c>
      <c r="I74" s="4">
        <v>47013189.39</v>
      </c>
    </row>
    <row r="75" spans="2:9" ht="25.5">
      <c r="B75" s="2">
        <v>44901</v>
      </c>
      <c r="C75" s="3">
        <v>53410</v>
      </c>
      <c r="D75" s="3" t="s">
        <v>469</v>
      </c>
      <c r="E75" s="3" t="s">
        <v>470</v>
      </c>
      <c r="G75" s="4">
        <v>0</v>
      </c>
      <c r="H75" s="4">
        <v>1185405.85</v>
      </c>
      <c r="I75" s="4">
        <v>45827783.54</v>
      </c>
    </row>
    <row r="76" spans="2:9" ht="25.5">
      <c r="B76" s="2">
        <v>44901</v>
      </c>
      <c r="C76" s="3">
        <v>53415</v>
      </c>
      <c r="D76" s="3" t="s">
        <v>471</v>
      </c>
      <c r="E76" s="3" t="s">
        <v>472</v>
      </c>
      <c r="G76" s="4">
        <v>0</v>
      </c>
      <c r="H76" s="4">
        <v>20091650.78</v>
      </c>
      <c r="I76" s="4">
        <v>25736132.76</v>
      </c>
    </row>
    <row r="77" spans="2:9" ht="25.5">
      <c r="B77" s="2">
        <v>44901</v>
      </c>
      <c r="C77" s="3">
        <v>53420</v>
      </c>
      <c r="D77" s="3" t="s">
        <v>473</v>
      </c>
      <c r="E77" s="3" t="s">
        <v>474</v>
      </c>
      <c r="G77" s="4">
        <v>0</v>
      </c>
      <c r="H77" s="4">
        <v>4377333.33</v>
      </c>
      <c r="I77" s="4">
        <v>21358799.43</v>
      </c>
    </row>
    <row r="78" spans="2:9" ht="38.25">
      <c r="B78" s="2">
        <v>44901</v>
      </c>
      <c r="C78" s="3">
        <v>53585</v>
      </c>
      <c r="D78" s="3" t="s">
        <v>475</v>
      </c>
      <c r="E78" s="3" t="s">
        <v>476</v>
      </c>
      <c r="G78" s="4">
        <v>0</v>
      </c>
      <c r="H78" s="4">
        <v>78565</v>
      </c>
      <c r="I78" s="4">
        <v>21280234.43</v>
      </c>
    </row>
    <row r="79" spans="2:9" ht="38.25">
      <c r="B79" s="2">
        <v>44901</v>
      </c>
      <c r="C79" s="3">
        <v>53585</v>
      </c>
      <c r="D79" s="3" t="s">
        <v>475</v>
      </c>
      <c r="E79" s="3" t="s">
        <v>476</v>
      </c>
      <c r="G79" s="4">
        <v>0</v>
      </c>
      <c r="H79" s="4">
        <v>4135</v>
      </c>
      <c r="I79" s="4">
        <v>21276099.43</v>
      </c>
    </row>
    <row r="80" spans="2:9" ht="25.5">
      <c r="B80" s="2">
        <v>44901</v>
      </c>
      <c r="C80" s="3">
        <v>54911</v>
      </c>
      <c r="D80" s="3" t="s">
        <v>477</v>
      </c>
      <c r="E80" s="3" t="s">
        <v>478</v>
      </c>
      <c r="G80" s="4">
        <v>0</v>
      </c>
      <c r="H80" s="4">
        <v>36000</v>
      </c>
      <c r="I80" s="4">
        <v>21240099.43</v>
      </c>
    </row>
    <row r="81" spans="2:9" ht="25.5">
      <c r="B81" s="2">
        <v>44901</v>
      </c>
      <c r="C81" s="3">
        <v>54911</v>
      </c>
      <c r="D81" s="3" t="s">
        <v>477</v>
      </c>
      <c r="E81" s="3" t="s">
        <v>478</v>
      </c>
      <c r="G81" s="4">
        <v>0</v>
      </c>
      <c r="H81" s="4">
        <v>11200</v>
      </c>
      <c r="I81" s="4">
        <v>21228899.43</v>
      </c>
    </row>
    <row r="82" spans="2:9" ht="25.5">
      <c r="B82" s="2">
        <v>44901</v>
      </c>
      <c r="C82" s="3">
        <v>55170</v>
      </c>
      <c r="D82" s="3" t="s">
        <v>479</v>
      </c>
      <c r="E82" s="3" t="s">
        <v>480</v>
      </c>
      <c r="G82" s="4">
        <v>0</v>
      </c>
      <c r="H82" s="4">
        <v>113000</v>
      </c>
      <c r="I82" s="4">
        <v>21115899.43</v>
      </c>
    </row>
    <row r="83" spans="2:9" ht="25.5">
      <c r="B83" s="2">
        <v>44901</v>
      </c>
      <c r="C83" s="3">
        <v>55170</v>
      </c>
      <c r="D83" s="3" t="s">
        <v>479</v>
      </c>
      <c r="E83" s="3" t="s">
        <v>480</v>
      </c>
      <c r="G83" s="4">
        <v>0</v>
      </c>
      <c r="H83" s="4">
        <v>5000</v>
      </c>
      <c r="I83" s="4">
        <v>21110899.43</v>
      </c>
    </row>
    <row r="84" spans="2:9" ht="25.5">
      <c r="B84" s="2">
        <v>44901</v>
      </c>
      <c r="C84" s="3">
        <v>55173</v>
      </c>
      <c r="D84" s="3" t="s">
        <v>481</v>
      </c>
      <c r="E84" s="3" t="s">
        <v>482</v>
      </c>
      <c r="G84" s="4">
        <v>0</v>
      </c>
      <c r="H84" s="4">
        <v>90000</v>
      </c>
      <c r="I84" s="4">
        <v>21020899.43</v>
      </c>
    </row>
    <row r="85" spans="2:9" ht="25.5">
      <c r="B85" s="2">
        <v>44901</v>
      </c>
      <c r="C85" s="3">
        <v>55173</v>
      </c>
      <c r="D85" s="3" t="s">
        <v>481</v>
      </c>
      <c r="E85" s="3" t="s">
        <v>482</v>
      </c>
      <c r="G85" s="4">
        <v>0</v>
      </c>
      <c r="H85" s="4">
        <v>28000</v>
      </c>
      <c r="I85" s="4">
        <v>20992899.43</v>
      </c>
    </row>
    <row r="86" spans="2:9" ht="51">
      <c r="B86" s="2">
        <v>44902</v>
      </c>
      <c r="C86" s="3">
        <v>51921</v>
      </c>
      <c r="D86" s="3" t="s">
        <v>483</v>
      </c>
      <c r="E86" s="3" t="s">
        <v>484</v>
      </c>
      <c r="G86" s="4">
        <v>5218939.76</v>
      </c>
      <c r="H86" s="4">
        <v>0</v>
      </c>
      <c r="I86" s="4">
        <v>26211839.19</v>
      </c>
    </row>
    <row r="87" spans="2:9" ht="51">
      <c r="B87" s="2">
        <v>44902</v>
      </c>
      <c r="C87" s="3">
        <v>51924</v>
      </c>
      <c r="D87" s="3" t="s">
        <v>485</v>
      </c>
      <c r="E87" s="3" t="s">
        <v>486</v>
      </c>
      <c r="G87" s="4">
        <v>59000</v>
      </c>
      <c r="H87" s="4">
        <v>0</v>
      </c>
      <c r="I87" s="4">
        <v>26270839.19</v>
      </c>
    </row>
    <row r="88" spans="2:9" ht="38.25">
      <c r="B88" s="2">
        <v>44902</v>
      </c>
      <c r="C88" s="3">
        <v>53286</v>
      </c>
      <c r="D88" s="3" t="s">
        <v>487</v>
      </c>
      <c r="E88" s="3" t="s">
        <v>488</v>
      </c>
      <c r="G88" s="4">
        <v>0</v>
      </c>
      <c r="H88" s="4">
        <v>159300</v>
      </c>
      <c r="I88" s="4">
        <v>26111539.19</v>
      </c>
    </row>
    <row r="89" spans="2:9" ht="38.25">
      <c r="B89" s="2">
        <v>44902</v>
      </c>
      <c r="C89" s="3">
        <v>53286</v>
      </c>
      <c r="D89" s="3" t="s">
        <v>487</v>
      </c>
      <c r="E89" s="3" t="s">
        <v>488</v>
      </c>
      <c r="G89" s="4">
        <v>0</v>
      </c>
      <c r="H89" s="4">
        <v>49560</v>
      </c>
      <c r="I89" s="4">
        <v>26061979.19</v>
      </c>
    </row>
    <row r="90" spans="2:9" ht="38.25">
      <c r="B90" s="2">
        <v>44902</v>
      </c>
      <c r="C90" s="3">
        <v>53305</v>
      </c>
      <c r="D90" s="3" t="s">
        <v>489</v>
      </c>
      <c r="E90" s="3" t="s">
        <v>490</v>
      </c>
      <c r="G90" s="4">
        <v>0</v>
      </c>
      <c r="H90" s="4">
        <v>161016.94</v>
      </c>
      <c r="I90" s="4">
        <v>25900962.25</v>
      </c>
    </row>
    <row r="91" spans="2:9" ht="38.25">
      <c r="B91" s="2">
        <v>44902</v>
      </c>
      <c r="C91" s="3">
        <v>53305</v>
      </c>
      <c r="D91" s="3" t="s">
        <v>489</v>
      </c>
      <c r="E91" s="3" t="s">
        <v>490</v>
      </c>
      <c r="G91" s="4">
        <v>0</v>
      </c>
      <c r="H91" s="4">
        <v>8474.58</v>
      </c>
      <c r="I91" s="4">
        <v>25892487.67</v>
      </c>
    </row>
    <row r="92" spans="2:9" ht="25.5">
      <c r="B92" s="2">
        <v>44902</v>
      </c>
      <c r="C92" s="3">
        <v>53337</v>
      </c>
      <c r="D92" s="3" t="s">
        <v>491</v>
      </c>
      <c r="E92" s="3" t="s">
        <v>492</v>
      </c>
      <c r="G92" s="4">
        <v>0</v>
      </c>
      <c r="H92" s="4">
        <v>23058</v>
      </c>
      <c r="I92" s="4">
        <v>25869429.67</v>
      </c>
    </row>
    <row r="93" spans="2:9" ht="25.5">
      <c r="B93" s="2">
        <v>44902</v>
      </c>
      <c r="C93" s="3">
        <v>53452</v>
      </c>
      <c r="D93" s="3" t="s">
        <v>493</v>
      </c>
      <c r="E93" s="3" t="s">
        <v>494</v>
      </c>
      <c r="G93" s="4">
        <v>0</v>
      </c>
      <c r="H93" s="4">
        <v>53305</v>
      </c>
      <c r="I93" s="4">
        <v>25816124.67</v>
      </c>
    </row>
    <row r="94" spans="2:9" ht="51">
      <c r="B94" s="2">
        <v>44902</v>
      </c>
      <c r="C94" s="3">
        <v>53515</v>
      </c>
      <c r="D94" s="3" t="s">
        <v>495</v>
      </c>
      <c r="E94" s="3" t="s">
        <v>496</v>
      </c>
      <c r="G94" s="4">
        <v>35055833.33</v>
      </c>
      <c r="H94" s="4">
        <v>0</v>
      </c>
      <c r="I94" s="4">
        <v>60871958</v>
      </c>
    </row>
    <row r="95" spans="2:9" ht="51">
      <c r="B95" s="2">
        <v>44902</v>
      </c>
      <c r="C95" s="3">
        <v>53518</v>
      </c>
      <c r="D95" s="3" t="s">
        <v>497</v>
      </c>
      <c r="E95" s="3" t="s">
        <v>498</v>
      </c>
      <c r="G95" s="4">
        <v>844041.19</v>
      </c>
      <c r="H95" s="4">
        <v>0</v>
      </c>
      <c r="I95" s="4">
        <v>61715999.19</v>
      </c>
    </row>
    <row r="96" spans="2:9" ht="38.25">
      <c r="B96" s="2">
        <v>44902</v>
      </c>
      <c r="C96" s="3">
        <v>53588</v>
      </c>
      <c r="D96" s="3" t="s">
        <v>499</v>
      </c>
      <c r="E96" s="3" t="s">
        <v>500</v>
      </c>
      <c r="G96" s="4">
        <v>0</v>
      </c>
      <c r="H96" s="4">
        <v>273463.71</v>
      </c>
      <c r="I96" s="4">
        <v>61442535.48</v>
      </c>
    </row>
    <row r="97" spans="2:9" ht="38.25">
      <c r="B97" s="2">
        <v>44902</v>
      </c>
      <c r="C97" s="3">
        <v>53588</v>
      </c>
      <c r="D97" s="3" t="s">
        <v>499</v>
      </c>
      <c r="E97" s="3" t="s">
        <v>500</v>
      </c>
      <c r="G97" s="4">
        <v>0</v>
      </c>
      <c r="H97" s="4">
        <v>12100.16</v>
      </c>
      <c r="I97" s="4">
        <v>61430435.32</v>
      </c>
    </row>
    <row r="98" spans="2:9" ht="38.25">
      <c r="B98" s="2">
        <v>44902</v>
      </c>
      <c r="C98" s="3">
        <v>53594</v>
      </c>
      <c r="D98" s="3" t="s">
        <v>501</v>
      </c>
      <c r="E98" s="3" t="s">
        <v>502</v>
      </c>
      <c r="G98" s="4">
        <v>0</v>
      </c>
      <c r="H98" s="4">
        <v>936770.21</v>
      </c>
      <c r="I98" s="4">
        <v>60493665.11</v>
      </c>
    </row>
    <row r="99" spans="2:9" ht="38.25">
      <c r="B99" s="2">
        <v>44902</v>
      </c>
      <c r="C99" s="3">
        <v>53594</v>
      </c>
      <c r="D99" s="3" t="s">
        <v>501</v>
      </c>
      <c r="E99" s="3" t="s">
        <v>502</v>
      </c>
      <c r="G99" s="4">
        <v>0</v>
      </c>
      <c r="H99" s="4">
        <v>41450.01</v>
      </c>
      <c r="I99" s="4">
        <v>60452215.1</v>
      </c>
    </row>
    <row r="100" spans="2:9" ht="25.5">
      <c r="B100" s="2">
        <v>44902</v>
      </c>
      <c r="C100" s="3">
        <v>53600</v>
      </c>
      <c r="D100" s="3" t="s">
        <v>503</v>
      </c>
      <c r="E100" s="3" t="s">
        <v>504</v>
      </c>
      <c r="G100" s="4">
        <v>0</v>
      </c>
      <c r="H100" s="4">
        <v>28000</v>
      </c>
      <c r="I100" s="4">
        <v>60424215.1</v>
      </c>
    </row>
    <row r="101" spans="2:9" ht="25.5">
      <c r="B101" s="2">
        <v>44902</v>
      </c>
      <c r="C101" s="3">
        <v>53601</v>
      </c>
      <c r="D101" s="3" t="s">
        <v>505</v>
      </c>
      <c r="E101" s="3" t="s">
        <v>506</v>
      </c>
      <c r="G101" s="4">
        <v>0</v>
      </c>
      <c r="H101" s="4">
        <v>7383.48</v>
      </c>
      <c r="I101" s="4">
        <v>60416831.62</v>
      </c>
    </row>
    <row r="102" spans="2:9" ht="25.5">
      <c r="B102" s="2">
        <v>44902</v>
      </c>
      <c r="C102" s="3">
        <v>53611</v>
      </c>
      <c r="D102" s="3" t="s">
        <v>507</v>
      </c>
      <c r="E102" s="3" t="s">
        <v>508</v>
      </c>
      <c r="G102" s="4">
        <v>0</v>
      </c>
      <c r="H102" s="4">
        <v>24210.9</v>
      </c>
      <c r="I102" s="4">
        <v>60392620.72</v>
      </c>
    </row>
    <row r="103" spans="2:9" ht="25.5">
      <c r="B103" s="2">
        <v>44903</v>
      </c>
      <c r="C103" s="3">
        <v>53447</v>
      </c>
      <c r="D103" s="3" t="s">
        <v>509</v>
      </c>
      <c r="E103" s="3" t="s">
        <v>510</v>
      </c>
      <c r="G103" s="4">
        <v>0</v>
      </c>
      <c r="H103" s="4">
        <v>23058</v>
      </c>
      <c r="I103" s="4">
        <v>60369562.72</v>
      </c>
    </row>
    <row r="104" spans="2:9" ht="25.5">
      <c r="B104" s="2">
        <v>44903</v>
      </c>
      <c r="C104" s="3">
        <v>53612</v>
      </c>
      <c r="D104" s="3" t="s">
        <v>511</v>
      </c>
      <c r="E104" s="3" t="s">
        <v>512</v>
      </c>
      <c r="G104" s="4">
        <v>0</v>
      </c>
      <c r="H104" s="4">
        <v>182250</v>
      </c>
      <c r="I104" s="4">
        <v>60187312.72</v>
      </c>
    </row>
    <row r="105" spans="2:9" ht="38.25">
      <c r="B105" s="2">
        <v>44903</v>
      </c>
      <c r="C105" s="3">
        <v>53613</v>
      </c>
      <c r="D105" s="3" t="s">
        <v>513</v>
      </c>
      <c r="E105" s="3" t="s">
        <v>514</v>
      </c>
      <c r="G105" s="4">
        <v>0</v>
      </c>
      <c r="H105" s="4">
        <v>51153.04</v>
      </c>
      <c r="I105" s="4">
        <v>60136159.68</v>
      </c>
    </row>
    <row r="106" spans="2:9" ht="38.25">
      <c r="B106" s="2">
        <v>44903</v>
      </c>
      <c r="C106" s="3">
        <v>53613</v>
      </c>
      <c r="D106" s="3" t="s">
        <v>513</v>
      </c>
      <c r="E106" s="3" t="s">
        <v>514</v>
      </c>
      <c r="G106" s="4">
        <v>0</v>
      </c>
      <c r="H106" s="4">
        <v>4944.16</v>
      </c>
      <c r="I106" s="4">
        <v>60131215.52</v>
      </c>
    </row>
    <row r="107" spans="2:9" ht="38.25">
      <c r="B107" s="2">
        <v>44903</v>
      </c>
      <c r="C107" s="3">
        <v>53614</v>
      </c>
      <c r="D107" s="3" t="s">
        <v>515</v>
      </c>
      <c r="E107" s="3" t="s">
        <v>516</v>
      </c>
      <c r="G107" s="4">
        <v>0</v>
      </c>
      <c r="H107" s="4">
        <v>968640</v>
      </c>
      <c r="I107" s="4">
        <v>59162575.52</v>
      </c>
    </row>
    <row r="108" spans="2:9" ht="38.25">
      <c r="B108" s="2">
        <v>44903</v>
      </c>
      <c r="C108" s="3">
        <v>53615</v>
      </c>
      <c r="D108" s="3" t="s">
        <v>517</v>
      </c>
      <c r="E108" s="3" t="s">
        <v>518</v>
      </c>
      <c r="G108" s="4">
        <v>0</v>
      </c>
      <c r="H108" s="4">
        <v>60800</v>
      </c>
      <c r="I108" s="4">
        <v>59101775.52</v>
      </c>
    </row>
    <row r="109" spans="2:9" ht="38.25">
      <c r="B109" s="2">
        <v>44903</v>
      </c>
      <c r="C109" s="3">
        <v>53615</v>
      </c>
      <c r="D109" s="3" t="s">
        <v>517</v>
      </c>
      <c r="E109" s="3" t="s">
        <v>518</v>
      </c>
      <c r="G109" s="4">
        <v>0</v>
      </c>
      <c r="H109" s="4">
        <v>3200</v>
      </c>
      <c r="I109" s="4">
        <v>59098575.52</v>
      </c>
    </row>
    <row r="110" spans="2:9" ht="38.25">
      <c r="B110" s="2">
        <v>44903</v>
      </c>
      <c r="C110" s="3">
        <v>53616</v>
      </c>
      <c r="D110" s="3" t="s">
        <v>519</v>
      </c>
      <c r="E110" s="3" t="s">
        <v>520</v>
      </c>
      <c r="G110" s="4">
        <v>0</v>
      </c>
      <c r="H110" s="4">
        <v>61020</v>
      </c>
      <c r="I110" s="4">
        <v>59037555.52</v>
      </c>
    </row>
    <row r="111" spans="2:9" ht="38.25">
      <c r="B111" s="2">
        <v>44903</v>
      </c>
      <c r="C111" s="3">
        <v>53616</v>
      </c>
      <c r="D111" s="3" t="s">
        <v>519</v>
      </c>
      <c r="E111" s="3" t="s">
        <v>520</v>
      </c>
      <c r="G111" s="4">
        <v>0</v>
      </c>
      <c r="H111" s="4">
        <v>2700</v>
      </c>
      <c r="I111" s="4">
        <v>59034855.52</v>
      </c>
    </row>
    <row r="112" spans="2:9" ht="25.5">
      <c r="B112" s="2">
        <v>44903</v>
      </c>
      <c r="C112" s="3">
        <v>54892</v>
      </c>
      <c r="D112" s="3" t="s">
        <v>521</v>
      </c>
      <c r="E112" s="3" t="s">
        <v>522</v>
      </c>
      <c r="G112" s="4">
        <v>0</v>
      </c>
      <c r="H112" s="4">
        <v>67800</v>
      </c>
      <c r="I112" s="4">
        <v>58967055.52</v>
      </c>
    </row>
    <row r="113" spans="2:9" ht="25.5">
      <c r="B113" s="2">
        <v>44903</v>
      </c>
      <c r="C113" s="3">
        <v>54892</v>
      </c>
      <c r="D113" s="3" t="s">
        <v>521</v>
      </c>
      <c r="E113" s="3" t="s">
        <v>522</v>
      </c>
      <c r="G113" s="4">
        <v>0</v>
      </c>
      <c r="H113" s="4">
        <v>3000</v>
      </c>
      <c r="I113" s="4">
        <v>58964055.52</v>
      </c>
    </row>
    <row r="114" spans="2:9" ht="25.5">
      <c r="B114" s="2">
        <v>44903</v>
      </c>
      <c r="C114" s="3">
        <v>55139</v>
      </c>
      <c r="D114" s="3" t="s">
        <v>523</v>
      </c>
      <c r="E114" s="3" t="s">
        <v>524</v>
      </c>
      <c r="G114" s="4">
        <v>0</v>
      </c>
      <c r="H114" s="4">
        <v>27000</v>
      </c>
      <c r="I114" s="4">
        <v>58937055.52</v>
      </c>
    </row>
    <row r="115" spans="2:9" ht="25.5">
      <c r="B115" s="2">
        <v>44903</v>
      </c>
      <c r="C115" s="3">
        <v>55139</v>
      </c>
      <c r="D115" s="3" t="s">
        <v>523</v>
      </c>
      <c r="E115" s="3" t="s">
        <v>524</v>
      </c>
      <c r="G115" s="4">
        <v>0</v>
      </c>
      <c r="H115" s="4">
        <v>8400</v>
      </c>
      <c r="I115" s="4">
        <v>58928655.52</v>
      </c>
    </row>
    <row r="116" spans="2:9" ht="25.5">
      <c r="B116" s="2">
        <v>44903</v>
      </c>
      <c r="C116" s="3">
        <v>55140</v>
      </c>
      <c r="D116" s="3" t="s">
        <v>525</v>
      </c>
      <c r="E116" s="3" t="s">
        <v>526</v>
      </c>
      <c r="G116" s="4">
        <v>0</v>
      </c>
      <c r="H116" s="4">
        <v>90400</v>
      </c>
      <c r="I116" s="4">
        <v>58838255.52</v>
      </c>
    </row>
    <row r="117" spans="2:9" ht="25.5">
      <c r="B117" s="2">
        <v>44903</v>
      </c>
      <c r="C117" s="3">
        <v>55140</v>
      </c>
      <c r="D117" s="3" t="s">
        <v>525</v>
      </c>
      <c r="E117" s="3" t="s">
        <v>526</v>
      </c>
      <c r="G117" s="4">
        <v>0</v>
      </c>
      <c r="H117" s="4">
        <v>4000</v>
      </c>
      <c r="I117" s="4">
        <v>58834255.52</v>
      </c>
    </row>
    <row r="118" spans="2:9" ht="25.5">
      <c r="B118" s="2">
        <v>44903</v>
      </c>
      <c r="C118" s="3">
        <v>55144</v>
      </c>
      <c r="D118" s="3" t="s">
        <v>527</v>
      </c>
      <c r="E118" s="3" t="s">
        <v>528</v>
      </c>
      <c r="G118" s="4">
        <v>0</v>
      </c>
      <c r="H118" s="4">
        <v>84750</v>
      </c>
      <c r="I118" s="4">
        <v>58749505.52</v>
      </c>
    </row>
    <row r="119" spans="2:9" ht="25.5">
      <c r="B119" s="2">
        <v>44903</v>
      </c>
      <c r="C119" s="3">
        <v>55144</v>
      </c>
      <c r="D119" s="3" t="s">
        <v>527</v>
      </c>
      <c r="E119" s="3" t="s">
        <v>528</v>
      </c>
      <c r="G119" s="4">
        <v>0</v>
      </c>
      <c r="H119" s="4">
        <v>3750</v>
      </c>
      <c r="I119" s="4">
        <v>58745755.52</v>
      </c>
    </row>
    <row r="120" spans="2:9" ht="25.5">
      <c r="B120" s="2">
        <v>44903</v>
      </c>
      <c r="C120" s="3">
        <v>55145</v>
      </c>
      <c r="D120" s="3" t="s">
        <v>529</v>
      </c>
      <c r="E120" s="3" t="s">
        <v>530</v>
      </c>
      <c r="G120" s="4">
        <v>0</v>
      </c>
      <c r="H120" s="4">
        <v>56500</v>
      </c>
      <c r="I120" s="4">
        <v>58689255.52</v>
      </c>
    </row>
    <row r="121" spans="2:9" ht="25.5">
      <c r="B121" s="2">
        <v>44903</v>
      </c>
      <c r="C121" s="3">
        <v>55145</v>
      </c>
      <c r="D121" s="3" t="s">
        <v>529</v>
      </c>
      <c r="E121" s="3" t="s">
        <v>530</v>
      </c>
      <c r="G121" s="4">
        <v>0</v>
      </c>
      <c r="H121" s="4">
        <v>2500</v>
      </c>
      <c r="I121" s="4">
        <v>58686755.52</v>
      </c>
    </row>
    <row r="122" spans="2:9" ht="51">
      <c r="B122" s="2">
        <v>44904</v>
      </c>
      <c r="C122" s="3">
        <v>53521</v>
      </c>
      <c r="D122" s="3" t="s">
        <v>531</v>
      </c>
      <c r="E122" s="3" t="s">
        <v>532</v>
      </c>
      <c r="G122" s="4">
        <v>15883184.2</v>
      </c>
      <c r="H122" s="4">
        <v>0</v>
      </c>
      <c r="I122" s="4">
        <v>74569939.72</v>
      </c>
    </row>
    <row r="123" spans="2:9" ht="51">
      <c r="B123" s="2">
        <v>44904</v>
      </c>
      <c r="C123" s="3">
        <v>53523</v>
      </c>
      <c r="D123" s="3" t="s">
        <v>533</v>
      </c>
      <c r="E123" s="3" t="s">
        <v>534</v>
      </c>
      <c r="G123" s="4">
        <v>40240175</v>
      </c>
      <c r="H123" s="4">
        <v>0</v>
      </c>
      <c r="I123" s="4">
        <v>114810114.72</v>
      </c>
    </row>
    <row r="124" spans="2:9" ht="51">
      <c r="B124" s="2">
        <v>44904</v>
      </c>
      <c r="C124" s="3">
        <v>53525</v>
      </c>
      <c r="D124" s="3" t="s">
        <v>535</v>
      </c>
      <c r="E124" s="3" t="s">
        <v>536</v>
      </c>
      <c r="G124" s="4">
        <v>551529.8</v>
      </c>
      <c r="H124" s="4">
        <v>0</v>
      </c>
      <c r="I124" s="4">
        <v>115361644.52</v>
      </c>
    </row>
    <row r="125" spans="2:9" ht="51">
      <c r="B125" s="2">
        <v>44904</v>
      </c>
      <c r="C125" s="3">
        <v>53526</v>
      </c>
      <c r="D125" s="3" t="s">
        <v>537</v>
      </c>
      <c r="E125" s="3" t="s">
        <v>538</v>
      </c>
      <c r="G125" s="4">
        <v>908740.03</v>
      </c>
      <c r="H125" s="4">
        <v>0</v>
      </c>
      <c r="I125" s="4">
        <v>116270384.55</v>
      </c>
    </row>
    <row r="126" spans="2:9" ht="25.5">
      <c r="B126" s="2">
        <v>44904</v>
      </c>
      <c r="C126" s="3">
        <v>53617</v>
      </c>
      <c r="D126" s="3" t="s">
        <v>539</v>
      </c>
      <c r="E126" s="3" t="s">
        <v>540</v>
      </c>
      <c r="G126" s="4">
        <v>0</v>
      </c>
      <c r="H126" s="4">
        <v>657430</v>
      </c>
      <c r="I126" s="4">
        <v>115612954.55</v>
      </c>
    </row>
    <row r="127" spans="2:9" ht="25.5">
      <c r="B127" s="2">
        <v>44904</v>
      </c>
      <c r="C127" s="3">
        <v>53628</v>
      </c>
      <c r="D127" s="3" t="s">
        <v>541</v>
      </c>
      <c r="E127" s="3" t="s">
        <v>542</v>
      </c>
      <c r="G127" s="4">
        <v>0</v>
      </c>
      <c r="H127" s="4">
        <v>489.69</v>
      </c>
      <c r="I127" s="4">
        <v>115612464.86</v>
      </c>
    </row>
    <row r="128" spans="2:9" ht="25.5">
      <c r="B128" s="2">
        <v>44904</v>
      </c>
      <c r="C128" s="3">
        <v>53628</v>
      </c>
      <c r="D128" s="3" t="s">
        <v>541</v>
      </c>
      <c r="E128" s="3" t="s">
        <v>542</v>
      </c>
      <c r="G128" s="4">
        <v>0</v>
      </c>
      <c r="H128" s="4">
        <v>46010.61</v>
      </c>
      <c r="I128" s="4">
        <v>115566454.25</v>
      </c>
    </row>
    <row r="129" spans="2:9" ht="38.25">
      <c r="B129" s="2">
        <v>44904</v>
      </c>
      <c r="C129" s="3">
        <v>53634</v>
      </c>
      <c r="D129" s="3" t="s">
        <v>543</v>
      </c>
      <c r="E129" s="3" t="s">
        <v>544</v>
      </c>
      <c r="G129" s="4">
        <v>0</v>
      </c>
      <c r="H129" s="4">
        <v>45000</v>
      </c>
      <c r="I129" s="4">
        <v>115521454.25</v>
      </c>
    </row>
    <row r="130" spans="2:9" ht="38.25">
      <c r="B130" s="2">
        <v>44904</v>
      </c>
      <c r="C130" s="3">
        <v>53634</v>
      </c>
      <c r="D130" s="3" t="s">
        <v>543</v>
      </c>
      <c r="E130" s="3" t="s">
        <v>544</v>
      </c>
      <c r="G130" s="4">
        <v>0</v>
      </c>
      <c r="H130" s="4">
        <v>14000</v>
      </c>
      <c r="I130" s="4">
        <v>115507454.25</v>
      </c>
    </row>
    <row r="131" spans="2:9" ht="25.5">
      <c r="B131" s="2">
        <v>44904</v>
      </c>
      <c r="C131" s="3">
        <v>53663</v>
      </c>
      <c r="D131" s="3" t="s">
        <v>545</v>
      </c>
      <c r="E131" s="3" t="s">
        <v>546</v>
      </c>
      <c r="G131" s="4">
        <v>0</v>
      </c>
      <c r="H131" s="4">
        <v>35355.62</v>
      </c>
      <c r="I131" s="4">
        <v>115472098.63</v>
      </c>
    </row>
    <row r="132" spans="2:9" ht="25.5">
      <c r="B132" s="2">
        <v>44904</v>
      </c>
      <c r="C132" s="3">
        <v>53665</v>
      </c>
      <c r="D132" s="3" t="s">
        <v>547</v>
      </c>
      <c r="E132" s="3" t="s">
        <v>548</v>
      </c>
      <c r="G132" s="4">
        <v>0</v>
      </c>
      <c r="H132" s="4">
        <v>336000</v>
      </c>
      <c r="I132" s="4">
        <v>115136098.63</v>
      </c>
    </row>
    <row r="133" spans="2:9" ht="25.5">
      <c r="B133" s="2">
        <v>44904</v>
      </c>
      <c r="C133" s="3">
        <v>53669</v>
      </c>
      <c r="D133" s="3" t="s">
        <v>549</v>
      </c>
      <c r="E133" s="3" t="s">
        <v>550</v>
      </c>
      <c r="G133" s="4">
        <v>0</v>
      </c>
      <c r="H133" s="4">
        <v>2559.68</v>
      </c>
      <c r="I133" s="4">
        <v>115133538.95</v>
      </c>
    </row>
    <row r="134" spans="2:9" ht="25.5">
      <c r="B134" s="2">
        <v>44904</v>
      </c>
      <c r="C134" s="3">
        <v>53669</v>
      </c>
      <c r="D134" s="3" t="s">
        <v>549</v>
      </c>
      <c r="E134" s="3" t="s">
        <v>550</v>
      </c>
      <c r="G134" s="4">
        <v>0</v>
      </c>
      <c r="H134" s="4">
        <v>60849.82</v>
      </c>
      <c r="I134" s="4">
        <v>115072689.13</v>
      </c>
    </row>
    <row r="135" spans="2:9" ht="25.5">
      <c r="B135" s="2">
        <v>44904</v>
      </c>
      <c r="C135" s="3">
        <v>53673</v>
      </c>
      <c r="D135" s="3" t="s">
        <v>551</v>
      </c>
      <c r="E135" s="3" t="s">
        <v>552</v>
      </c>
      <c r="G135" s="4">
        <v>0</v>
      </c>
      <c r="H135" s="4">
        <v>8969.04</v>
      </c>
      <c r="I135" s="4">
        <v>115063720.09</v>
      </c>
    </row>
    <row r="136" spans="2:9" ht="25.5">
      <c r="B136" s="2">
        <v>44904</v>
      </c>
      <c r="C136" s="3">
        <v>53673</v>
      </c>
      <c r="D136" s="3" t="s">
        <v>551</v>
      </c>
      <c r="E136" s="3" t="s">
        <v>552</v>
      </c>
      <c r="G136" s="4">
        <v>0</v>
      </c>
      <c r="H136" s="4">
        <v>90588.84</v>
      </c>
      <c r="I136" s="4">
        <v>114973131.25</v>
      </c>
    </row>
    <row r="137" spans="2:9" ht="25.5">
      <c r="B137" s="2">
        <v>44904</v>
      </c>
      <c r="C137" s="3">
        <v>53674</v>
      </c>
      <c r="D137" s="3" t="s">
        <v>553</v>
      </c>
      <c r="E137" s="3" t="s">
        <v>554</v>
      </c>
      <c r="G137" s="4">
        <v>0</v>
      </c>
      <c r="H137" s="4">
        <v>60469.52</v>
      </c>
      <c r="I137" s="4">
        <v>114912661.73</v>
      </c>
    </row>
    <row r="138" spans="2:9" ht="25.5">
      <c r="B138" s="2">
        <v>44904</v>
      </c>
      <c r="C138" s="3">
        <v>53677</v>
      </c>
      <c r="D138" s="3" t="s">
        <v>555</v>
      </c>
      <c r="E138" s="3" t="s">
        <v>556</v>
      </c>
      <c r="G138" s="4">
        <v>0</v>
      </c>
      <c r="H138" s="4">
        <v>23058</v>
      </c>
      <c r="I138" s="4">
        <v>114889603.73</v>
      </c>
    </row>
    <row r="139" spans="2:9" ht="25.5">
      <c r="B139" s="2">
        <v>44904</v>
      </c>
      <c r="C139" s="3">
        <v>53683</v>
      </c>
      <c r="D139" s="3" t="s">
        <v>557</v>
      </c>
      <c r="E139" s="3" t="s">
        <v>558</v>
      </c>
      <c r="G139" s="4">
        <v>0</v>
      </c>
      <c r="H139" s="4">
        <v>47750</v>
      </c>
      <c r="I139" s="4">
        <v>114841853.73</v>
      </c>
    </row>
    <row r="140" spans="2:9" ht="25.5">
      <c r="B140" s="2">
        <v>44904</v>
      </c>
      <c r="C140" s="3">
        <v>54902</v>
      </c>
      <c r="D140" s="3" t="s">
        <v>559</v>
      </c>
      <c r="E140" s="3" t="s">
        <v>560</v>
      </c>
      <c r="G140" s="4">
        <v>0</v>
      </c>
      <c r="H140" s="4">
        <v>124200</v>
      </c>
      <c r="I140" s="4">
        <v>114717653.73</v>
      </c>
    </row>
    <row r="141" spans="2:9" ht="25.5">
      <c r="B141" s="2">
        <v>44904</v>
      </c>
      <c r="C141" s="3">
        <v>54902</v>
      </c>
      <c r="D141" s="3" t="s">
        <v>559</v>
      </c>
      <c r="E141" s="3" t="s">
        <v>560</v>
      </c>
      <c r="G141" s="4">
        <v>0</v>
      </c>
      <c r="H141" s="4">
        <v>38640</v>
      </c>
      <c r="I141" s="4">
        <v>114679013.73</v>
      </c>
    </row>
    <row r="142" spans="2:9" ht="51">
      <c r="B142" s="2">
        <v>44907</v>
      </c>
      <c r="C142" s="3">
        <v>53527</v>
      </c>
      <c r="D142" s="3" t="s">
        <v>561</v>
      </c>
      <c r="E142" s="3" t="s">
        <v>562</v>
      </c>
      <c r="G142" s="4">
        <v>4000000</v>
      </c>
      <c r="H142" s="4">
        <v>0</v>
      </c>
      <c r="I142" s="4">
        <v>118679013.73</v>
      </c>
    </row>
    <row r="143" spans="2:9" ht="51">
      <c r="B143" s="2">
        <v>44907</v>
      </c>
      <c r="C143" s="3">
        <v>53529</v>
      </c>
      <c r="D143" s="3" t="s">
        <v>563</v>
      </c>
      <c r="E143" s="3" t="s">
        <v>564</v>
      </c>
      <c r="G143" s="4">
        <v>71082.72</v>
      </c>
      <c r="H143" s="4">
        <v>0</v>
      </c>
      <c r="I143" s="4">
        <v>118750096.45</v>
      </c>
    </row>
    <row r="144" spans="2:9" ht="38.25">
      <c r="B144" s="2">
        <v>44907</v>
      </c>
      <c r="C144" s="3">
        <v>53687</v>
      </c>
      <c r="D144" s="3" t="s">
        <v>565</v>
      </c>
      <c r="E144" s="3" t="s">
        <v>566</v>
      </c>
      <c r="G144" s="4">
        <v>0</v>
      </c>
      <c r="H144" s="4">
        <v>161480.62</v>
      </c>
      <c r="I144" s="4">
        <v>118588615.83</v>
      </c>
    </row>
    <row r="145" spans="2:9" ht="38.25">
      <c r="B145" s="2">
        <v>44907</v>
      </c>
      <c r="C145" s="3">
        <v>53687</v>
      </c>
      <c r="D145" s="3" t="s">
        <v>565</v>
      </c>
      <c r="E145" s="3" t="s">
        <v>566</v>
      </c>
      <c r="G145" s="4">
        <v>0</v>
      </c>
      <c r="H145" s="4">
        <v>7145.16</v>
      </c>
      <c r="I145" s="4">
        <v>118581470.67</v>
      </c>
    </row>
    <row r="146" spans="2:9" ht="38.25">
      <c r="B146" s="2">
        <v>44907</v>
      </c>
      <c r="C146" s="3">
        <v>53688</v>
      </c>
      <c r="D146" s="3" t="s">
        <v>567</v>
      </c>
      <c r="E146" s="3" t="s">
        <v>568</v>
      </c>
      <c r="G146" s="4">
        <v>0</v>
      </c>
      <c r="H146" s="4">
        <v>124687.5</v>
      </c>
      <c r="I146" s="4">
        <v>118456783.17</v>
      </c>
    </row>
    <row r="147" spans="2:9" ht="38.25">
      <c r="B147" s="2">
        <v>44907</v>
      </c>
      <c r="C147" s="3">
        <v>53688</v>
      </c>
      <c r="D147" s="3" t="s">
        <v>567</v>
      </c>
      <c r="E147" s="3" t="s">
        <v>568</v>
      </c>
      <c r="G147" s="4">
        <v>0</v>
      </c>
      <c r="H147" s="4">
        <v>6562.5</v>
      </c>
      <c r="I147" s="4">
        <v>118450220.67</v>
      </c>
    </row>
    <row r="148" spans="2:9" ht="51">
      <c r="B148" s="2">
        <v>44907</v>
      </c>
      <c r="C148" s="3">
        <v>53691</v>
      </c>
      <c r="D148" s="3" t="s">
        <v>569</v>
      </c>
      <c r="E148" s="3" t="s">
        <v>570</v>
      </c>
      <c r="G148" s="4">
        <v>0</v>
      </c>
      <c r="H148" s="4">
        <v>459232</v>
      </c>
      <c r="I148" s="4">
        <v>117990988.67</v>
      </c>
    </row>
    <row r="149" spans="2:9" ht="51">
      <c r="B149" s="2">
        <v>44907</v>
      </c>
      <c r="C149" s="3">
        <v>53691</v>
      </c>
      <c r="D149" s="3" t="s">
        <v>569</v>
      </c>
      <c r="E149" s="3" t="s">
        <v>570</v>
      </c>
      <c r="G149" s="4">
        <v>0</v>
      </c>
      <c r="H149" s="4">
        <v>20320</v>
      </c>
      <c r="I149" s="4">
        <v>117970668.67</v>
      </c>
    </row>
    <row r="150" spans="2:9" ht="38.25">
      <c r="B150" s="2">
        <v>44907</v>
      </c>
      <c r="C150" s="3">
        <v>53694</v>
      </c>
      <c r="D150" s="3" t="s">
        <v>571</v>
      </c>
      <c r="E150" s="3" t="s">
        <v>572</v>
      </c>
      <c r="G150" s="4">
        <v>0</v>
      </c>
      <c r="H150" s="4">
        <v>44612.4</v>
      </c>
      <c r="I150" s="4">
        <v>117926056.27</v>
      </c>
    </row>
    <row r="151" spans="2:9" ht="38.25">
      <c r="B151" s="2">
        <v>44907</v>
      </c>
      <c r="C151" s="3">
        <v>53694</v>
      </c>
      <c r="D151" s="3" t="s">
        <v>571</v>
      </c>
      <c r="E151" s="3" t="s">
        <v>572</v>
      </c>
      <c r="G151" s="4">
        <v>0</v>
      </c>
      <c r="H151" s="4">
        <v>1974</v>
      </c>
      <c r="I151" s="4">
        <v>117924082.27</v>
      </c>
    </row>
    <row r="152" spans="2:9" ht="38.25">
      <c r="B152" s="2">
        <v>44907</v>
      </c>
      <c r="C152" s="3">
        <v>53696</v>
      </c>
      <c r="D152" s="3" t="s">
        <v>573</v>
      </c>
      <c r="E152" s="3" t="s">
        <v>574</v>
      </c>
      <c r="G152" s="4">
        <v>0</v>
      </c>
      <c r="H152" s="4">
        <v>22596</v>
      </c>
      <c r="I152" s="4">
        <v>117901486.27</v>
      </c>
    </row>
    <row r="153" spans="2:9" ht="38.25">
      <c r="B153" s="2">
        <v>44907</v>
      </c>
      <c r="C153" s="3">
        <v>53696</v>
      </c>
      <c r="D153" s="3" t="s">
        <v>573</v>
      </c>
      <c r="E153" s="3" t="s">
        <v>574</v>
      </c>
      <c r="G153" s="4">
        <v>0</v>
      </c>
      <c r="H153" s="4">
        <v>2184</v>
      </c>
      <c r="I153" s="4">
        <v>117899302.27</v>
      </c>
    </row>
    <row r="154" spans="2:9" ht="51">
      <c r="B154" s="2">
        <v>44908</v>
      </c>
      <c r="C154" s="3">
        <v>53531</v>
      </c>
      <c r="D154" s="3" t="s">
        <v>575</v>
      </c>
      <c r="E154" s="3" t="s">
        <v>576</v>
      </c>
      <c r="G154" s="4">
        <v>7639076.05</v>
      </c>
      <c r="H154" s="4">
        <v>0</v>
      </c>
      <c r="I154" s="4">
        <v>125538378.32</v>
      </c>
    </row>
    <row r="155" spans="2:9" ht="51">
      <c r="B155" s="2">
        <v>44908</v>
      </c>
      <c r="C155" s="3">
        <v>53532</v>
      </c>
      <c r="D155" s="3" t="s">
        <v>577</v>
      </c>
      <c r="E155" s="3" t="s">
        <v>578</v>
      </c>
      <c r="G155" s="4">
        <v>949633.32</v>
      </c>
      <c r="H155" s="4">
        <v>0</v>
      </c>
      <c r="I155" s="4">
        <v>126488011.64</v>
      </c>
    </row>
    <row r="156" spans="2:9" ht="25.5">
      <c r="B156" s="2">
        <v>44908</v>
      </c>
      <c r="C156" s="3">
        <v>53699</v>
      </c>
      <c r="D156" s="3" t="s">
        <v>579</v>
      </c>
      <c r="E156" s="3" t="s">
        <v>580</v>
      </c>
      <c r="G156" s="4">
        <v>0</v>
      </c>
      <c r="H156" s="4">
        <v>48621</v>
      </c>
      <c r="I156" s="4">
        <v>126439390.64</v>
      </c>
    </row>
    <row r="157" spans="2:9" ht="25.5">
      <c r="B157" s="2">
        <v>44908</v>
      </c>
      <c r="C157" s="3">
        <v>53699</v>
      </c>
      <c r="D157" s="3" t="s">
        <v>579</v>
      </c>
      <c r="E157" s="3" t="s">
        <v>580</v>
      </c>
      <c r="G157" s="4">
        <v>0</v>
      </c>
      <c r="H157" s="4">
        <v>2559</v>
      </c>
      <c r="I157" s="4">
        <v>126436831.64</v>
      </c>
    </row>
    <row r="158" spans="2:9" ht="51">
      <c r="B158" s="2">
        <v>44908</v>
      </c>
      <c r="C158" s="3">
        <v>53742</v>
      </c>
      <c r="D158" s="3" t="s">
        <v>581</v>
      </c>
      <c r="E158" s="3" t="s">
        <v>582</v>
      </c>
      <c r="G158" s="4">
        <v>0</v>
      </c>
      <c r="H158" s="4">
        <v>25405.66</v>
      </c>
      <c r="I158" s="4">
        <v>126411425.98</v>
      </c>
    </row>
    <row r="159" spans="2:9" ht="51">
      <c r="B159" s="2">
        <v>44908</v>
      </c>
      <c r="C159" s="3">
        <v>53742</v>
      </c>
      <c r="D159" s="3" t="s">
        <v>581</v>
      </c>
      <c r="E159" s="3" t="s">
        <v>582</v>
      </c>
      <c r="G159" s="4">
        <v>0</v>
      </c>
      <c r="H159" s="4">
        <v>1124.14</v>
      </c>
      <c r="I159" s="4">
        <v>126410301.84</v>
      </c>
    </row>
    <row r="160" spans="2:9" ht="38.25">
      <c r="B160" s="2">
        <v>44908</v>
      </c>
      <c r="C160" s="3">
        <v>53743</v>
      </c>
      <c r="D160" s="3" t="s">
        <v>583</v>
      </c>
      <c r="E160" s="3" t="s">
        <v>584</v>
      </c>
      <c r="G160" s="4">
        <v>0</v>
      </c>
      <c r="H160" s="4">
        <v>478728.82</v>
      </c>
      <c r="I160" s="4">
        <v>125931573.02</v>
      </c>
    </row>
    <row r="161" spans="2:9" ht="38.25">
      <c r="B161" s="2">
        <v>44908</v>
      </c>
      <c r="C161" s="3">
        <v>53743</v>
      </c>
      <c r="D161" s="3" t="s">
        <v>583</v>
      </c>
      <c r="E161" s="3" t="s">
        <v>584</v>
      </c>
      <c r="G161" s="4">
        <v>0</v>
      </c>
      <c r="H161" s="4">
        <v>46271.18</v>
      </c>
      <c r="I161" s="4">
        <v>125885301.84</v>
      </c>
    </row>
    <row r="162" spans="2:9" ht="25.5">
      <c r="B162" s="2">
        <v>44908</v>
      </c>
      <c r="C162" s="3">
        <v>53744</v>
      </c>
      <c r="D162" s="3" t="s">
        <v>585</v>
      </c>
      <c r="E162" s="3" t="s">
        <v>586</v>
      </c>
      <c r="G162" s="4">
        <v>0</v>
      </c>
      <c r="H162" s="4">
        <v>91000</v>
      </c>
      <c r="I162" s="4">
        <v>125794301.84</v>
      </c>
    </row>
    <row r="163" spans="2:9" ht="25.5">
      <c r="B163" s="2">
        <v>44908</v>
      </c>
      <c r="C163" s="3">
        <v>53745</v>
      </c>
      <c r="D163" s="3" t="s">
        <v>587</v>
      </c>
      <c r="E163" s="3" t="s">
        <v>588</v>
      </c>
      <c r="G163" s="4">
        <v>0</v>
      </c>
      <c r="H163" s="4">
        <v>9044.76</v>
      </c>
      <c r="I163" s="4">
        <v>125785257.08</v>
      </c>
    </row>
    <row r="164" spans="2:9" ht="25.5">
      <c r="B164" s="2">
        <v>44908</v>
      </c>
      <c r="C164" s="3">
        <v>53747</v>
      </c>
      <c r="D164" s="3" t="s">
        <v>589</v>
      </c>
      <c r="E164" s="3" t="s">
        <v>590</v>
      </c>
      <c r="G164" s="4">
        <v>0</v>
      </c>
      <c r="H164" s="4">
        <v>21000</v>
      </c>
      <c r="I164" s="4">
        <v>125764257.08</v>
      </c>
    </row>
    <row r="165" spans="2:9" ht="25.5">
      <c r="B165" s="2">
        <v>44908</v>
      </c>
      <c r="C165" s="3">
        <v>53748</v>
      </c>
      <c r="D165" s="3" t="s">
        <v>591</v>
      </c>
      <c r="E165" s="3" t="s">
        <v>592</v>
      </c>
      <c r="G165" s="4">
        <v>0</v>
      </c>
      <c r="H165" s="4">
        <v>9690.82</v>
      </c>
      <c r="I165" s="4">
        <v>125754566.26</v>
      </c>
    </row>
    <row r="166" spans="2:9" ht="25.5">
      <c r="B166" s="2">
        <v>44908</v>
      </c>
      <c r="C166" s="3">
        <v>53749</v>
      </c>
      <c r="D166" s="3" t="s">
        <v>593</v>
      </c>
      <c r="E166" s="3" t="s">
        <v>594</v>
      </c>
      <c r="G166" s="4">
        <v>0</v>
      </c>
      <c r="H166" s="4">
        <v>178847.5</v>
      </c>
      <c r="I166" s="4">
        <v>125575718.76</v>
      </c>
    </row>
    <row r="167" spans="2:9" ht="25.5">
      <c r="B167" s="2">
        <v>44908</v>
      </c>
      <c r="C167" s="3">
        <v>55169</v>
      </c>
      <c r="D167" s="3" t="s">
        <v>595</v>
      </c>
      <c r="E167" s="3" t="s">
        <v>596</v>
      </c>
      <c r="G167" s="4">
        <v>0</v>
      </c>
      <c r="H167" s="4">
        <v>15855.28</v>
      </c>
      <c r="I167" s="4">
        <v>125559863.48</v>
      </c>
    </row>
    <row r="168" spans="2:9" ht="25.5">
      <c r="B168" s="2">
        <v>44908</v>
      </c>
      <c r="C168" s="3">
        <v>55169</v>
      </c>
      <c r="D168" s="3" t="s">
        <v>595</v>
      </c>
      <c r="E168" s="3" t="s">
        <v>596</v>
      </c>
      <c r="G168" s="4">
        <v>0</v>
      </c>
      <c r="H168" s="4">
        <v>706.8</v>
      </c>
      <c r="I168" s="4">
        <v>125559156.68</v>
      </c>
    </row>
    <row r="169" spans="2:9" ht="51">
      <c r="B169" s="2">
        <v>44909</v>
      </c>
      <c r="C169" s="3">
        <v>53730</v>
      </c>
      <c r="D169" s="3" t="s">
        <v>597</v>
      </c>
      <c r="E169" s="3" t="s">
        <v>598</v>
      </c>
      <c r="G169" s="4">
        <v>620580</v>
      </c>
      <c r="H169" s="4">
        <v>0</v>
      </c>
      <c r="I169" s="4">
        <v>126179736.68</v>
      </c>
    </row>
    <row r="170" spans="2:9" ht="51">
      <c r="B170" s="2">
        <v>44909</v>
      </c>
      <c r="C170" s="3">
        <v>53731</v>
      </c>
      <c r="D170" s="3" t="s">
        <v>599</v>
      </c>
      <c r="E170" s="3" t="s">
        <v>600</v>
      </c>
      <c r="G170" s="4">
        <v>262922.75</v>
      </c>
      <c r="H170" s="4">
        <v>0</v>
      </c>
      <c r="I170" s="4">
        <v>126442659.43</v>
      </c>
    </row>
    <row r="171" spans="2:9" ht="38.25">
      <c r="B171" s="2">
        <v>44909</v>
      </c>
      <c r="C171" s="3">
        <v>54024</v>
      </c>
      <c r="D171" s="3" t="s">
        <v>601</v>
      </c>
      <c r="E171" s="3" t="s">
        <v>602</v>
      </c>
      <c r="G171" s="4">
        <v>0</v>
      </c>
      <c r="H171" s="4">
        <v>225960</v>
      </c>
      <c r="I171" s="4">
        <v>126216699.43</v>
      </c>
    </row>
    <row r="172" spans="2:9" ht="38.25">
      <c r="B172" s="2">
        <v>44909</v>
      </c>
      <c r="C172" s="3">
        <v>54024</v>
      </c>
      <c r="D172" s="3" t="s">
        <v>601</v>
      </c>
      <c r="E172" s="3" t="s">
        <v>602</v>
      </c>
      <c r="G172" s="4">
        <v>0</v>
      </c>
      <c r="H172" s="4">
        <v>21840</v>
      </c>
      <c r="I172" s="4">
        <v>126194859.43</v>
      </c>
    </row>
    <row r="173" spans="2:9" ht="38.25">
      <c r="B173" s="2">
        <v>44909</v>
      </c>
      <c r="C173" s="3">
        <v>54025</v>
      </c>
      <c r="D173" s="3" t="s">
        <v>603</v>
      </c>
      <c r="E173" s="3" t="s">
        <v>604</v>
      </c>
      <c r="G173" s="4">
        <v>0</v>
      </c>
      <c r="H173" s="4">
        <v>68070.74</v>
      </c>
      <c r="I173" s="4">
        <v>126126788.69</v>
      </c>
    </row>
    <row r="174" spans="2:9" ht="38.25">
      <c r="B174" s="2">
        <v>44909</v>
      </c>
      <c r="C174" s="3">
        <v>54025</v>
      </c>
      <c r="D174" s="3" t="s">
        <v>603</v>
      </c>
      <c r="E174" s="3" t="s">
        <v>604</v>
      </c>
      <c r="G174" s="4">
        <v>0</v>
      </c>
      <c r="H174" s="4">
        <v>3011.98</v>
      </c>
      <c r="I174" s="4">
        <v>126123776.71</v>
      </c>
    </row>
    <row r="175" spans="2:9" ht="25.5">
      <c r="B175" s="2">
        <v>44909</v>
      </c>
      <c r="C175" s="3">
        <v>54026</v>
      </c>
      <c r="D175" s="3" t="s">
        <v>605</v>
      </c>
      <c r="E175" s="3" t="s">
        <v>606</v>
      </c>
      <c r="G175" s="4">
        <v>0</v>
      </c>
      <c r="H175" s="4">
        <v>55833.33</v>
      </c>
      <c r="I175" s="4">
        <v>126067943.38</v>
      </c>
    </row>
    <row r="176" spans="2:9" ht="25.5">
      <c r="B176" s="2">
        <v>44909</v>
      </c>
      <c r="C176" s="3">
        <v>54027</v>
      </c>
      <c r="D176" s="3" t="s">
        <v>607</v>
      </c>
      <c r="E176" s="3" t="s">
        <v>608</v>
      </c>
      <c r="G176" s="4">
        <v>0</v>
      </c>
      <c r="H176" s="4">
        <v>303272.5</v>
      </c>
      <c r="I176" s="4">
        <v>125764670.88</v>
      </c>
    </row>
    <row r="177" spans="2:9" ht="38.25">
      <c r="B177" s="2">
        <v>44910</v>
      </c>
      <c r="C177" s="3">
        <v>54028</v>
      </c>
      <c r="D177" s="3" t="s">
        <v>609</v>
      </c>
      <c r="E177" s="3" t="s">
        <v>610</v>
      </c>
      <c r="G177" s="4">
        <v>0</v>
      </c>
      <c r="H177" s="4">
        <v>909394.62</v>
      </c>
      <c r="I177" s="4">
        <v>124855276.26</v>
      </c>
    </row>
    <row r="178" spans="2:9" ht="38.25">
      <c r="B178" s="2">
        <v>44910</v>
      </c>
      <c r="C178" s="3">
        <v>54028</v>
      </c>
      <c r="D178" s="3" t="s">
        <v>609</v>
      </c>
      <c r="E178" s="3" t="s">
        <v>610</v>
      </c>
      <c r="G178" s="4">
        <v>0</v>
      </c>
      <c r="H178" s="4">
        <v>40238.7</v>
      </c>
      <c r="I178" s="4">
        <v>124815037.56</v>
      </c>
    </row>
    <row r="179" spans="2:9" ht="25.5">
      <c r="B179" s="2">
        <v>44910</v>
      </c>
      <c r="C179" s="3">
        <v>54029</v>
      </c>
      <c r="D179" s="3" t="s">
        <v>611</v>
      </c>
      <c r="E179" s="3" t="s">
        <v>612</v>
      </c>
      <c r="G179" s="4">
        <v>0</v>
      </c>
      <c r="H179" s="4">
        <v>239963.08</v>
      </c>
      <c r="I179" s="4">
        <v>124575074.48</v>
      </c>
    </row>
    <row r="180" spans="2:9" ht="25.5">
      <c r="B180" s="2">
        <v>44910</v>
      </c>
      <c r="C180" s="3">
        <v>54030</v>
      </c>
      <c r="D180" s="3" t="s">
        <v>613</v>
      </c>
      <c r="E180" s="3" t="s">
        <v>614</v>
      </c>
      <c r="G180" s="4">
        <v>0</v>
      </c>
      <c r="H180" s="4">
        <v>4166.67</v>
      </c>
      <c r="I180" s="4">
        <v>124570907.81</v>
      </c>
    </row>
    <row r="181" spans="2:9" ht="51">
      <c r="B181" s="2">
        <v>44910</v>
      </c>
      <c r="C181" s="3">
        <v>54052</v>
      </c>
      <c r="D181" s="3" t="s">
        <v>615</v>
      </c>
      <c r="E181" s="3" t="s">
        <v>616</v>
      </c>
      <c r="G181" s="4">
        <v>2208180</v>
      </c>
      <c r="H181" s="4">
        <v>0</v>
      </c>
      <c r="I181" s="4">
        <v>126779087.81</v>
      </c>
    </row>
    <row r="182" spans="2:9" ht="51">
      <c r="B182" s="2">
        <v>44910</v>
      </c>
      <c r="C182" s="3">
        <v>54053</v>
      </c>
      <c r="D182" s="3" t="s">
        <v>617</v>
      </c>
      <c r="E182" s="3" t="s">
        <v>618</v>
      </c>
      <c r="G182" s="4">
        <v>480000</v>
      </c>
      <c r="H182" s="4">
        <v>0</v>
      </c>
      <c r="I182" s="4">
        <v>127259087.81</v>
      </c>
    </row>
    <row r="183" spans="2:9" ht="25.5">
      <c r="B183" s="2">
        <v>44910</v>
      </c>
      <c r="C183" s="3">
        <v>55136</v>
      </c>
      <c r="D183" s="3" t="s">
        <v>619</v>
      </c>
      <c r="E183" s="3" t="s">
        <v>620</v>
      </c>
      <c r="G183" s="4">
        <v>0</v>
      </c>
      <c r="H183" s="4">
        <v>7200</v>
      </c>
      <c r="I183" s="4">
        <v>127251887.81</v>
      </c>
    </row>
    <row r="184" spans="2:9" ht="25.5">
      <c r="B184" s="2">
        <v>44910</v>
      </c>
      <c r="C184" s="3">
        <v>55136</v>
      </c>
      <c r="D184" s="3" t="s">
        <v>619</v>
      </c>
      <c r="E184" s="3" t="s">
        <v>620</v>
      </c>
      <c r="G184" s="4">
        <v>0</v>
      </c>
      <c r="H184" s="4">
        <v>2240</v>
      </c>
      <c r="I184" s="4">
        <v>127249647.81</v>
      </c>
    </row>
    <row r="185" spans="2:9" ht="25.5">
      <c r="B185" s="2">
        <v>44910</v>
      </c>
      <c r="C185" s="3">
        <v>55142</v>
      </c>
      <c r="D185" s="3" t="s">
        <v>621</v>
      </c>
      <c r="E185" s="3" t="s">
        <v>622</v>
      </c>
      <c r="G185" s="4">
        <v>0</v>
      </c>
      <c r="H185" s="4">
        <v>56500</v>
      </c>
      <c r="I185" s="4">
        <v>127193147.81</v>
      </c>
    </row>
    <row r="186" spans="2:9" ht="25.5">
      <c r="B186" s="2">
        <v>44910</v>
      </c>
      <c r="C186" s="3">
        <v>55142</v>
      </c>
      <c r="D186" s="3" t="s">
        <v>621</v>
      </c>
      <c r="E186" s="3" t="s">
        <v>622</v>
      </c>
      <c r="G186" s="4">
        <v>0</v>
      </c>
      <c r="H186" s="4">
        <v>2500</v>
      </c>
      <c r="I186" s="4">
        <v>127190647.81</v>
      </c>
    </row>
    <row r="187" spans="2:9" ht="51">
      <c r="B187" s="2">
        <v>44910</v>
      </c>
      <c r="C187" s="3">
        <v>55148</v>
      </c>
      <c r="D187" s="3" t="s">
        <v>623</v>
      </c>
      <c r="E187" s="3" t="s">
        <v>624</v>
      </c>
      <c r="G187" s="4">
        <v>0</v>
      </c>
      <c r="H187" s="4">
        <v>2000000</v>
      </c>
      <c r="I187" s="4">
        <v>125190647.81</v>
      </c>
    </row>
    <row r="188" spans="2:9" ht="51">
      <c r="B188" s="2">
        <v>44911</v>
      </c>
      <c r="C188" s="3">
        <v>54037</v>
      </c>
      <c r="D188" s="3" t="s">
        <v>625</v>
      </c>
      <c r="E188" s="3" t="s">
        <v>626</v>
      </c>
      <c r="G188" s="4">
        <v>0</v>
      </c>
      <c r="H188" s="4">
        <v>1023750</v>
      </c>
      <c r="I188" s="4">
        <v>124166897.81</v>
      </c>
    </row>
    <row r="189" spans="2:9" ht="51">
      <c r="B189" s="2">
        <v>44911</v>
      </c>
      <c r="C189" s="3">
        <v>54038</v>
      </c>
      <c r="D189" s="3" t="s">
        <v>627</v>
      </c>
      <c r="E189" s="3" t="s">
        <v>628</v>
      </c>
      <c r="G189" s="4">
        <v>0</v>
      </c>
      <c r="H189" s="4">
        <v>1681875</v>
      </c>
      <c r="I189" s="4">
        <v>122485022.81</v>
      </c>
    </row>
    <row r="190" spans="2:9" ht="51">
      <c r="B190" s="2">
        <v>44911</v>
      </c>
      <c r="C190" s="3">
        <v>54039</v>
      </c>
      <c r="D190" s="3" t="s">
        <v>629</v>
      </c>
      <c r="E190" s="3" t="s">
        <v>630</v>
      </c>
      <c r="G190" s="4">
        <v>0</v>
      </c>
      <c r="H190" s="4">
        <v>1395000</v>
      </c>
      <c r="I190" s="4">
        <v>121090022.81</v>
      </c>
    </row>
    <row r="191" spans="2:9" ht="38.25">
      <c r="B191" s="2">
        <v>44911</v>
      </c>
      <c r="C191" s="3">
        <v>54040</v>
      </c>
      <c r="D191" s="3" t="s">
        <v>631</v>
      </c>
      <c r="E191" s="3" t="s">
        <v>632</v>
      </c>
      <c r="G191" s="4">
        <v>0</v>
      </c>
      <c r="H191" s="4">
        <v>468950</v>
      </c>
      <c r="I191" s="4">
        <v>120621072.81</v>
      </c>
    </row>
    <row r="192" spans="2:9" ht="38.25">
      <c r="B192" s="2">
        <v>44911</v>
      </c>
      <c r="C192" s="3">
        <v>54040</v>
      </c>
      <c r="D192" s="3" t="s">
        <v>631</v>
      </c>
      <c r="E192" s="3" t="s">
        <v>632</v>
      </c>
      <c r="G192" s="4">
        <v>0</v>
      </c>
      <c r="H192" s="4">
        <v>20750</v>
      </c>
      <c r="I192" s="4">
        <v>120600322.81</v>
      </c>
    </row>
    <row r="193" spans="2:9" ht="38.25">
      <c r="B193" s="2">
        <v>44911</v>
      </c>
      <c r="C193" s="3">
        <v>54043</v>
      </c>
      <c r="D193" s="3" t="s">
        <v>633</v>
      </c>
      <c r="E193" s="3" t="s">
        <v>634</v>
      </c>
      <c r="G193" s="4">
        <v>0</v>
      </c>
      <c r="H193" s="4">
        <v>11875</v>
      </c>
      <c r="I193" s="4">
        <v>120588447.81</v>
      </c>
    </row>
    <row r="194" spans="2:9" ht="38.25">
      <c r="B194" s="2">
        <v>44911</v>
      </c>
      <c r="C194" s="3">
        <v>54043</v>
      </c>
      <c r="D194" s="3" t="s">
        <v>633</v>
      </c>
      <c r="E194" s="3" t="s">
        <v>634</v>
      </c>
      <c r="G194" s="4">
        <v>0</v>
      </c>
      <c r="H194" s="4">
        <v>625</v>
      </c>
      <c r="I194" s="4">
        <v>120587822.81</v>
      </c>
    </row>
    <row r="195" spans="2:9" ht="63.75">
      <c r="B195" s="2">
        <v>44911</v>
      </c>
      <c r="C195" s="3">
        <v>54044</v>
      </c>
      <c r="D195" s="3" t="s">
        <v>635</v>
      </c>
      <c r="E195" s="3" t="s">
        <v>636</v>
      </c>
      <c r="G195" s="4">
        <v>0</v>
      </c>
      <c r="H195" s="4">
        <v>30474.53</v>
      </c>
      <c r="I195" s="4">
        <v>120557348.28</v>
      </c>
    </row>
    <row r="196" spans="2:9" ht="63.75">
      <c r="B196" s="2">
        <v>44911</v>
      </c>
      <c r="C196" s="3">
        <v>54044</v>
      </c>
      <c r="D196" s="3" t="s">
        <v>635</v>
      </c>
      <c r="E196" s="3" t="s">
        <v>636</v>
      </c>
      <c r="G196" s="4">
        <v>0</v>
      </c>
      <c r="H196" s="4">
        <v>2945.47</v>
      </c>
      <c r="I196" s="4">
        <v>120554402.81</v>
      </c>
    </row>
    <row r="197" spans="2:9" ht="38.25">
      <c r="B197" s="2">
        <v>44911</v>
      </c>
      <c r="C197" s="3">
        <v>54046</v>
      </c>
      <c r="D197" s="3" t="s">
        <v>637</v>
      </c>
      <c r="E197" s="3" t="s">
        <v>638</v>
      </c>
      <c r="G197" s="4">
        <v>0</v>
      </c>
      <c r="H197" s="4">
        <v>81360</v>
      </c>
      <c r="I197" s="4">
        <v>120473042.81</v>
      </c>
    </row>
    <row r="198" spans="2:9" ht="38.25">
      <c r="B198" s="2">
        <v>44911</v>
      </c>
      <c r="C198" s="3">
        <v>54046</v>
      </c>
      <c r="D198" s="3" t="s">
        <v>637</v>
      </c>
      <c r="E198" s="3" t="s">
        <v>638</v>
      </c>
      <c r="G198" s="4">
        <v>0</v>
      </c>
      <c r="H198" s="4">
        <v>3600</v>
      </c>
      <c r="I198" s="4">
        <v>120469442.81</v>
      </c>
    </row>
    <row r="199" spans="2:9" ht="51">
      <c r="B199" s="2">
        <v>44911</v>
      </c>
      <c r="C199" s="3">
        <v>54054</v>
      </c>
      <c r="D199" s="3" t="s">
        <v>639</v>
      </c>
      <c r="E199" s="3" t="s">
        <v>640</v>
      </c>
      <c r="G199" s="4">
        <v>84006.12</v>
      </c>
      <c r="H199" s="4">
        <v>0</v>
      </c>
      <c r="I199" s="4">
        <v>120553448.93</v>
      </c>
    </row>
    <row r="200" spans="2:9" ht="51">
      <c r="B200" s="2">
        <v>44911</v>
      </c>
      <c r="C200" s="3">
        <v>54055</v>
      </c>
      <c r="D200" s="3" t="s">
        <v>641</v>
      </c>
      <c r="E200" s="3" t="s">
        <v>642</v>
      </c>
      <c r="G200" s="4">
        <v>1156400</v>
      </c>
      <c r="H200" s="4">
        <v>0</v>
      </c>
      <c r="I200" s="4">
        <v>121709848.93</v>
      </c>
    </row>
    <row r="201" spans="2:9" ht="51">
      <c r="B201" s="2">
        <v>44914</v>
      </c>
      <c r="C201" s="3">
        <v>54255</v>
      </c>
      <c r="D201" s="3" t="s">
        <v>643</v>
      </c>
      <c r="E201" s="3" t="s">
        <v>644</v>
      </c>
      <c r="G201" s="4">
        <v>20307618.51</v>
      </c>
      <c r="H201" s="4">
        <v>0</v>
      </c>
      <c r="I201" s="4">
        <v>142017467.44</v>
      </c>
    </row>
    <row r="202" spans="2:9" ht="51">
      <c r="B202" s="2">
        <v>44914</v>
      </c>
      <c r="C202" s="3">
        <v>54256</v>
      </c>
      <c r="D202" s="3" t="s">
        <v>645</v>
      </c>
      <c r="E202" s="3" t="s">
        <v>646</v>
      </c>
      <c r="G202" s="4">
        <v>10142950</v>
      </c>
      <c r="H202" s="4">
        <v>0</v>
      </c>
      <c r="I202" s="4">
        <v>152160417.44</v>
      </c>
    </row>
    <row r="203" spans="2:9" ht="25.5">
      <c r="B203" s="2">
        <v>44914</v>
      </c>
      <c r="C203" s="3">
        <v>54264</v>
      </c>
      <c r="D203" s="3" t="s">
        <v>647</v>
      </c>
      <c r="E203" s="3" t="s">
        <v>648</v>
      </c>
      <c r="G203" s="4">
        <v>0</v>
      </c>
      <c r="H203" s="4">
        <v>18793</v>
      </c>
      <c r="I203" s="4">
        <v>152141624.44</v>
      </c>
    </row>
    <row r="204" spans="2:9" ht="51">
      <c r="B204" s="2">
        <v>44914</v>
      </c>
      <c r="C204" s="3">
        <v>54579</v>
      </c>
      <c r="D204" s="3" t="s">
        <v>649</v>
      </c>
      <c r="E204" s="3" t="s">
        <v>650</v>
      </c>
      <c r="G204" s="4">
        <v>0</v>
      </c>
      <c r="H204" s="4">
        <v>480000</v>
      </c>
      <c r="I204" s="4">
        <v>151661624.44</v>
      </c>
    </row>
    <row r="205" spans="2:9" ht="51">
      <c r="B205" s="2">
        <v>44915</v>
      </c>
      <c r="C205" s="3">
        <v>54257</v>
      </c>
      <c r="D205" s="3" t="s">
        <v>651</v>
      </c>
      <c r="E205" s="3" t="s">
        <v>652</v>
      </c>
      <c r="G205" s="4">
        <v>8416.67</v>
      </c>
      <c r="H205" s="4">
        <v>0</v>
      </c>
      <c r="I205" s="4">
        <v>151670041.11</v>
      </c>
    </row>
    <row r="206" spans="2:9" ht="51">
      <c r="B206" s="2">
        <v>44915</v>
      </c>
      <c r="C206" s="3">
        <v>54259</v>
      </c>
      <c r="D206" s="3" t="s">
        <v>653</v>
      </c>
      <c r="E206" s="3" t="s">
        <v>654</v>
      </c>
      <c r="G206" s="4">
        <v>25994384.08</v>
      </c>
      <c r="H206" s="4">
        <v>0</v>
      </c>
      <c r="I206" s="4">
        <v>177664425.19</v>
      </c>
    </row>
    <row r="207" spans="2:9" ht="38.25">
      <c r="B207" s="2">
        <v>44915</v>
      </c>
      <c r="C207" s="3">
        <v>54267</v>
      </c>
      <c r="D207" s="3" t="s">
        <v>655</v>
      </c>
      <c r="E207" s="3" t="s">
        <v>656</v>
      </c>
      <c r="G207" s="4">
        <v>0</v>
      </c>
      <c r="H207" s="4">
        <v>113000</v>
      </c>
      <c r="I207" s="4">
        <v>177551425.19</v>
      </c>
    </row>
    <row r="208" spans="2:9" ht="38.25">
      <c r="B208" s="2">
        <v>44915</v>
      </c>
      <c r="C208" s="3">
        <v>54267</v>
      </c>
      <c r="D208" s="3" t="s">
        <v>655</v>
      </c>
      <c r="E208" s="3" t="s">
        <v>656</v>
      </c>
      <c r="G208" s="4">
        <v>0</v>
      </c>
      <c r="H208" s="4">
        <v>5000</v>
      </c>
      <c r="I208" s="4">
        <v>177546425.19</v>
      </c>
    </row>
    <row r="209" spans="2:9" ht="38.25">
      <c r="B209" s="2">
        <v>44915</v>
      </c>
      <c r="C209" s="3">
        <v>54268</v>
      </c>
      <c r="D209" s="3" t="s">
        <v>657</v>
      </c>
      <c r="E209" s="3" t="s">
        <v>658</v>
      </c>
      <c r="G209" s="4">
        <v>0</v>
      </c>
      <c r="H209" s="4">
        <v>56500</v>
      </c>
      <c r="I209" s="4">
        <v>177489925.19</v>
      </c>
    </row>
    <row r="210" spans="2:9" ht="38.25">
      <c r="B210" s="2">
        <v>44915</v>
      </c>
      <c r="C210" s="3">
        <v>54268</v>
      </c>
      <c r="D210" s="3" t="s">
        <v>657</v>
      </c>
      <c r="E210" s="3" t="s">
        <v>658</v>
      </c>
      <c r="G210" s="4">
        <v>0</v>
      </c>
      <c r="H210" s="4">
        <v>2500</v>
      </c>
      <c r="I210" s="4">
        <v>177487425.19</v>
      </c>
    </row>
    <row r="211" spans="2:9" ht="38.25">
      <c r="B211" s="2">
        <v>44915</v>
      </c>
      <c r="C211" s="3">
        <v>54270</v>
      </c>
      <c r="D211" s="3" t="s">
        <v>659</v>
      </c>
      <c r="E211" s="3" t="s">
        <v>660</v>
      </c>
      <c r="G211" s="4">
        <v>0</v>
      </c>
      <c r="H211" s="4">
        <v>50850</v>
      </c>
      <c r="I211" s="4">
        <v>177436575.19</v>
      </c>
    </row>
    <row r="212" spans="2:9" ht="38.25">
      <c r="B212" s="2">
        <v>44915</v>
      </c>
      <c r="C212" s="3">
        <v>54270</v>
      </c>
      <c r="D212" s="3" t="s">
        <v>659</v>
      </c>
      <c r="E212" s="3" t="s">
        <v>660</v>
      </c>
      <c r="G212" s="4">
        <v>0</v>
      </c>
      <c r="H212" s="4">
        <v>2250</v>
      </c>
      <c r="I212" s="4">
        <v>177434325.19</v>
      </c>
    </row>
    <row r="213" spans="2:9" ht="38.25">
      <c r="B213" s="2">
        <v>44915</v>
      </c>
      <c r="C213" s="3">
        <v>54279</v>
      </c>
      <c r="D213" s="3" t="s">
        <v>661</v>
      </c>
      <c r="E213" s="3" t="s">
        <v>662</v>
      </c>
      <c r="G213" s="4">
        <v>0</v>
      </c>
      <c r="H213" s="4">
        <v>45008.47</v>
      </c>
      <c r="I213" s="4">
        <v>177389316.72</v>
      </c>
    </row>
    <row r="214" spans="2:9" ht="38.25">
      <c r="B214" s="2">
        <v>44915</v>
      </c>
      <c r="C214" s="3">
        <v>54279</v>
      </c>
      <c r="D214" s="3" t="s">
        <v>661</v>
      </c>
      <c r="E214" s="3" t="s">
        <v>662</v>
      </c>
      <c r="G214" s="4">
        <v>0</v>
      </c>
      <c r="H214" s="4">
        <v>1991.53</v>
      </c>
      <c r="I214" s="4">
        <v>177387325.19</v>
      </c>
    </row>
    <row r="215" spans="2:9" ht="38.25">
      <c r="B215" s="2">
        <v>44915</v>
      </c>
      <c r="C215" s="3">
        <v>54280</v>
      </c>
      <c r="D215" s="3" t="s">
        <v>663</v>
      </c>
      <c r="E215" s="3" t="s">
        <v>664</v>
      </c>
      <c r="G215" s="4">
        <v>0</v>
      </c>
      <c r="H215" s="4">
        <v>45200</v>
      </c>
      <c r="I215" s="4">
        <v>177342125.19</v>
      </c>
    </row>
    <row r="216" spans="2:9" ht="38.25">
      <c r="B216" s="2">
        <v>44915</v>
      </c>
      <c r="C216" s="3">
        <v>54280</v>
      </c>
      <c r="D216" s="3" t="s">
        <v>663</v>
      </c>
      <c r="E216" s="3" t="s">
        <v>664</v>
      </c>
      <c r="G216" s="4">
        <v>0</v>
      </c>
      <c r="H216" s="4">
        <v>2000</v>
      </c>
      <c r="I216" s="4">
        <v>177340125.19</v>
      </c>
    </row>
    <row r="217" spans="2:9" ht="38.25">
      <c r="B217" s="2">
        <v>44915</v>
      </c>
      <c r="C217" s="3">
        <v>54281</v>
      </c>
      <c r="D217" s="3" t="s">
        <v>665</v>
      </c>
      <c r="E217" s="3" t="s">
        <v>666</v>
      </c>
      <c r="G217" s="4">
        <v>0</v>
      </c>
      <c r="H217" s="4">
        <v>56500</v>
      </c>
      <c r="I217" s="4">
        <v>177283625.19</v>
      </c>
    </row>
    <row r="218" spans="2:9" ht="38.25">
      <c r="B218" s="2">
        <v>44915</v>
      </c>
      <c r="C218" s="3">
        <v>54281</v>
      </c>
      <c r="D218" s="3" t="s">
        <v>665</v>
      </c>
      <c r="E218" s="3" t="s">
        <v>666</v>
      </c>
      <c r="G218" s="4">
        <v>0</v>
      </c>
      <c r="H218" s="4">
        <v>2500</v>
      </c>
      <c r="I218" s="4">
        <v>177281125.19</v>
      </c>
    </row>
    <row r="219" spans="2:9" ht="38.25">
      <c r="B219" s="2">
        <v>44915</v>
      </c>
      <c r="C219" s="3">
        <v>54282</v>
      </c>
      <c r="D219" s="3" t="s">
        <v>667</v>
      </c>
      <c r="E219" s="3" t="s">
        <v>668</v>
      </c>
      <c r="G219" s="4">
        <v>0</v>
      </c>
      <c r="H219" s="4">
        <v>45200</v>
      </c>
      <c r="I219" s="4">
        <v>177235925.19</v>
      </c>
    </row>
    <row r="220" spans="2:9" ht="38.25">
      <c r="B220" s="2">
        <v>44915</v>
      </c>
      <c r="C220" s="3">
        <v>54282</v>
      </c>
      <c r="D220" s="3" t="s">
        <v>667</v>
      </c>
      <c r="E220" s="3" t="s">
        <v>668</v>
      </c>
      <c r="G220" s="4">
        <v>0</v>
      </c>
      <c r="H220" s="4">
        <v>2000</v>
      </c>
      <c r="I220" s="4">
        <v>177233925.19</v>
      </c>
    </row>
    <row r="221" spans="2:9" ht="38.25">
      <c r="B221" s="2">
        <v>44915</v>
      </c>
      <c r="C221" s="3">
        <v>54283</v>
      </c>
      <c r="D221" s="3" t="s">
        <v>669</v>
      </c>
      <c r="E221" s="3" t="s">
        <v>670</v>
      </c>
      <c r="G221" s="4">
        <v>0</v>
      </c>
      <c r="H221" s="4">
        <v>84750</v>
      </c>
      <c r="I221" s="4">
        <v>177149175.19</v>
      </c>
    </row>
    <row r="222" spans="2:9" ht="38.25">
      <c r="B222" s="2">
        <v>44915</v>
      </c>
      <c r="C222" s="3">
        <v>54283</v>
      </c>
      <c r="D222" s="3" t="s">
        <v>669</v>
      </c>
      <c r="E222" s="3" t="s">
        <v>670</v>
      </c>
      <c r="G222" s="4">
        <v>0</v>
      </c>
      <c r="H222" s="4">
        <v>3750</v>
      </c>
      <c r="I222" s="4">
        <v>177145425.19</v>
      </c>
    </row>
    <row r="223" spans="2:9" ht="38.25">
      <c r="B223" s="2">
        <v>44915</v>
      </c>
      <c r="C223" s="3">
        <v>54284</v>
      </c>
      <c r="D223" s="3" t="s">
        <v>671</v>
      </c>
      <c r="E223" s="3" t="s">
        <v>672</v>
      </c>
      <c r="G223" s="4">
        <v>0</v>
      </c>
      <c r="H223" s="4">
        <v>34200</v>
      </c>
      <c r="I223" s="4">
        <v>177111225.19</v>
      </c>
    </row>
    <row r="224" spans="2:9" ht="38.25">
      <c r="B224" s="2">
        <v>44915</v>
      </c>
      <c r="C224" s="3">
        <v>54284</v>
      </c>
      <c r="D224" s="3" t="s">
        <v>671</v>
      </c>
      <c r="E224" s="3" t="s">
        <v>672</v>
      </c>
      <c r="G224" s="4">
        <v>0</v>
      </c>
      <c r="H224" s="4">
        <v>1800</v>
      </c>
      <c r="I224" s="4">
        <v>177109425.19</v>
      </c>
    </row>
    <row r="225" spans="2:9" ht="38.25">
      <c r="B225" s="2">
        <v>44915</v>
      </c>
      <c r="C225" s="3">
        <v>54285</v>
      </c>
      <c r="D225" s="3" t="s">
        <v>673</v>
      </c>
      <c r="E225" s="3" t="s">
        <v>674</v>
      </c>
      <c r="G225" s="4">
        <v>0</v>
      </c>
      <c r="H225" s="4">
        <v>113000</v>
      </c>
      <c r="I225" s="4">
        <v>176996425.19</v>
      </c>
    </row>
    <row r="226" spans="2:9" ht="38.25">
      <c r="B226" s="2">
        <v>44915</v>
      </c>
      <c r="C226" s="3">
        <v>54285</v>
      </c>
      <c r="D226" s="3" t="s">
        <v>673</v>
      </c>
      <c r="E226" s="3" t="s">
        <v>674</v>
      </c>
      <c r="G226" s="4">
        <v>0</v>
      </c>
      <c r="H226" s="4">
        <v>5000</v>
      </c>
      <c r="I226" s="4">
        <v>176991425.19</v>
      </c>
    </row>
    <row r="227" spans="2:9" ht="25.5">
      <c r="B227" s="2">
        <v>44915</v>
      </c>
      <c r="C227" s="3">
        <v>54286</v>
      </c>
      <c r="D227" s="3" t="s">
        <v>675</v>
      </c>
      <c r="E227" s="3" t="s">
        <v>676</v>
      </c>
      <c r="G227" s="4">
        <v>0</v>
      </c>
      <c r="H227" s="4">
        <v>177980</v>
      </c>
      <c r="I227" s="4">
        <v>176813445.19</v>
      </c>
    </row>
    <row r="228" spans="2:9" ht="38.25">
      <c r="B228" s="2">
        <v>44915</v>
      </c>
      <c r="C228" s="3">
        <v>54299</v>
      </c>
      <c r="D228" s="3" t="s">
        <v>677</v>
      </c>
      <c r="E228" s="3" t="s">
        <v>678</v>
      </c>
      <c r="G228" s="4">
        <v>0</v>
      </c>
      <c r="H228" s="4">
        <v>113000</v>
      </c>
      <c r="I228" s="4">
        <v>176700445.19</v>
      </c>
    </row>
    <row r="229" spans="2:9" ht="38.25">
      <c r="B229" s="2">
        <v>44915</v>
      </c>
      <c r="C229" s="3">
        <v>54299</v>
      </c>
      <c r="D229" s="3" t="s">
        <v>677</v>
      </c>
      <c r="E229" s="3" t="s">
        <v>678</v>
      </c>
      <c r="G229" s="4">
        <v>0</v>
      </c>
      <c r="H229" s="4">
        <v>5000</v>
      </c>
      <c r="I229" s="4">
        <v>176695445.19</v>
      </c>
    </row>
    <row r="230" spans="2:9" ht="38.25">
      <c r="B230" s="2">
        <v>44915</v>
      </c>
      <c r="C230" s="3">
        <v>54382</v>
      </c>
      <c r="D230" s="3" t="s">
        <v>679</v>
      </c>
      <c r="E230" s="3" t="s">
        <v>680</v>
      </c>
      <c r="G230" s="4">
        <v>0</v>
      </c>
      <c r="H230" s="4">
        <v>33250</v>
      </c>
      <c r="I230" s="4">
        <v>176662195.19</v>
      </c>
    </row>
    <row r="231" spans="2:9" ht="38.25">
      <c r="B231" s="2">
        <v>44915</v>
      </c>
      <c r="C231" s="3">
        <v>54382</v>
      </c>
      <c r="D231" s="3" t="s">
        <v>679</v>
      </c>
      <c r="E231" s="3" t="s">
        <v>680</v>
      </c>
      <c r="G231" s="4">
        <v>0</v>
      </c>
      <c r="H231" s="4">
        <v>1750</v>
      </c>
      <c r="I231" s="4">
        <v>176660445.19</v>
      </c>
    </row>
    <row r="232" spans="2:9" ht="51">
      <c r="B232" s="2">
        <v>44916</v>
      </c>
      <c r="C232" s="3">
        <v>54260</v>
      </c>
      <c r="D232" s="3" t="s">
        <v>681</v>
      </c>
      <c r="E232" s="3" t="s">
        <v>682</v>
      </c>
      <c r="G232" s="4">
        <v>2062771.65</v>
      </c>
      <c r="H232" s="4">
        <v>0</v>
      </c>
      <c r="I232" s="4">
        <v>178723216.84</v>
      </c>
    </row>
    <row r="233" spans="2:9" ht="25.5">
      <c r="B233" s="2">
        <v>44916</v>
      </c>
      <c r="C233" s="3">
        <v>54287</v>
      </c>
      <c r="D233" s="3" t="s">
        <v>683</v>
      </c>
      <c r="E233" s="3" t="s">
        <v>684</v>
      </c>
      <c r="G233" s="4">
        <v>0</v>
      </c>
      <c r="H233" s="4">
        <v>2030200</v>
      </c>
      <c r="I233" s="4">
        <v>176693016.84</v>
      </c>
    </row>
    <row r="234" spans="2:9" ht="25.5">
      <c r="B234" s="2">
        <v>44916</v>
      </c>
      <c r="C234" s="3">
        <v>54290</v>
      </c>
      <c r="D234" s="3" t="s">
        <v>685</v>
      </c>
      <c r="E234" s="3" t="s">
        <v>686</v>
      </c>
      <c r="G234" s="4">
        <v>0</v>
      </c>
      <c r="H234" s="4">
        <v>95812.14</v>
      </c>
      <c r="I234" s="4">
        <v>176597204.7</v>
      </c>
    </row>
    <row r="235" spans="2:9" ht="25.5">
      <c r="B235" s="2">
        <v>44916</v>
      </c>
      <c r="C235" s="3">
        <v>54290</v>
      </c>
      <c r="D235" s="3" t="s">
        <v>685</v>
      </c>
      <c r="E235" s="3" t="s">
        <v>686</v>
      </c>
      <c r="G235" s="4">
        <v>0</v>
      </c>
      <c r="H235" s="4">
        <v>4506187.86</v>
      </c>
      <c r="I235" s="4">
        <v>172091016.84</v>
      </c>
    </row>
    <row r="236" spans="2:9" ht="25.5">
      <c r="B236" s="2">
        <v>44916</v>
      </c>
      <c r="C236" s="3">
        <v>54291</v>
      </c>
      <c r="D236" s="3" t="s">
        <v>687</v>
      </c>
      <c r="E236" s="3" t="s">
        <v>688</v>
      </c>
      <c r="G236" s="4">
        <v>0</v>
      </c>
      <c r="H236" s="4">
        <v>840761.24</v>
      </c>
      <c r="I236" s="4">
        <v>171250255.6</v>
      </c>
    </row>
    <row r="237" spans="2:9" ht="25.5">
      <c r="B237" s="2">
        <v>44916</v>
      </c>
      <c r="C237" s="3">
        <v>54291</v>
      </c>
      <c r="D237" s="3" t="s">
        <v>687</v>
      </c>
      <c r="E237" s="3" t="s">
        <v>688</v>
      </c>
      <c r="G237" s="4">
        <v>0</v>
      </c>
      <c r="H237" s="4">
        <v>22330166.99</v>
      </c>
      <c r="I237" s="4">
        <v>148920088.61</v>
      </c>
    </row>
    <row r="238" spans="2:9" ht="25.5">
      <c r="B238" s="2">
        <v>44916</v>
      </c>
      <c r="C238" s="3">
        <v>54293</v>
      </c>
      <c r="D238" s="3" t="s">
        <v>689</v>
      </c>
      <c r="E238" s="3" t="s">
        <v>690</v>
      </c>
      <c r="G238" s="4">
        <v>0</v>
      </c>
      <c r="H238" s="4">
        <v>68605.9</v>
      </c>
      <c r="I238" s="4">
        <v>148851482.71</v>
      </c>
    </row>
    <row r="239" spans="2:9" ht="25.5">
      <c r="B239" s="2">
        <v>44916</v>
      </c>
      <c r="C239" s="3">
        <v>54293</v>
      </c>
      <c r="D239" s="3" t="s">
        <v>689</v>
      </c>
      <c r="E239" s="3" t="s">
        <v>690</v>
      </c>
      <c r="G239" s="4">
        <v>0</v>
      </c>
      <c r="H239" s="4">
        <v>525833.86</v>
      </c>
      <c r="I239" s="4">
        <v>148325648.85</v>
      </c>
    </row>
    <row r="240" spans="2:9" ht="25.5">
      <c r="B240" s="2">
        <v>44916</v>
      </c>
      <c r="C240" s="3">
        <v>54295</v>
      </c>
      <c r="D240" s="3" t="s">
        <v>691</v>
      </c>
      <c r="E240" s="3" t="s">
        <v>692</v>
      </c>
      <c r="G240" s="4">
        <v>0</v>
      </c>
      <c r="H240" s="4">
        <v>91333.86</v>
      </c>
      <c r="I240" s="4">
        <v>148234314.99</v>
      </c>
    </row>
    <row r="241" spans="2:9" ht="25.5">
      <c r="B241" s="2">
        <v>44916</v>
      </c>
      <c r="C241" s="3">
        <v>54295</v>
      </c>
      <c r="D241" s="3" t="s">
        <v>691</v>
      </c>
      <c r="E241" s="3" t="s">
        <v>692</v>
      </c>
      <c r="G241" s="4">
        <v>0</v>
      </c>
      <c r="H241" s="4">
        <v>467061.44</v>
      </c>
      <c r="I241" s="4">
        <v>147767253.55</v>
      </c>
    </row>
    <row r="242" spans="2:9" ht="25.5">
      <c r="B242" s="2">
        <v>44916</v>
      </c>
      <c r="C242" s="3">
        <v>54296</v>
      </c>
      <c r="D242" s="3" t="s">
        <v>693</v>
      </c>
      <c r="E242" s="3" t="s">
        <v>694</v>
      </c>
      <c r="G242" s="4">
        <v>0</v>
      </c>
      <c r="H242" s="4">
        <v>2692059.17</v>
      </c>
      <c r="I242" s="4">
        <v>145075194.38</v>
      </c>
    </row>
    <row r="243" spans="2:9" ht="25.5">
      <c r="B243" s="2">
        <v>44916</v>
      </c>
      <c r="C243" s="3">
        <v>54296</v>
      </c>
      <c r="D243" s="3" t="s">
        <v>693</v>
      </c>
      <c r="E243" s="3" t="s">
        <v>694</v>
      </c>
      <c r="G243" s="4">
        <v>0</v>
      </c>
      <c r="H243" s="4">
        <v>29523129</v>
      </c>
      <c r="I243" s="4">
        <v>115552065.38</v>
      </c>
    </row>
    <row r="244" spans="2:9" ht="38.25">
      <c r="B244" s="2">
        <v>44916</v>
      </c>
      <c r="C244" s="3">
        <v>54301</v>
      </c>
      <c r="D244" s="3" t="s">
        <v>695</v>
      </c>
      <c r="E244" s="3" t="s">
        <v>696</v>
      </c>
      <c r="G244" s="4">
        <v>0</v>
      </c>
      <c r="H244" s="4">
        <v>84750</v>
      </c>
      <c r="I244" s="4">
        <v>115467315.38</v>
      </c>
    </row>
    <row r="245" spans="2:9" ht="38.25">
      <c r="B245" s="2">
        <v>44916</v>
      </c>
      <c r="C245" s="3">
        <v>54301</v>
      </c>
      <c r="D245" s="3" t="s">
        <v>695</v>
      </c>
      <c r="E245" s="3" t="s">
        <v>696</v>
      </c>
      <c r="G245" s="4">
        <v>0</v>
      </c>
      <c r="H245" s="4">
        <v>3750</v>
      </c>
      <c r="I245" s="4">
        <v>115463565.38</v>
      </c>
    </row>
    <row r="246" spans="2:9" ht="38.25">
      <c r="B246" s="2">
        <v>44916</v>
      </c>
      <c r="C246" s="3">
        <v>54302</v>
      </c>
      <c r="D246" s="3" t="s">
        <v>697</v>
      </c>
      <c r="E246" s="3" t="s">
        <v>698</v>
      </c>
      <c r="G246" s="4">
        <v>0</v>
      </c>
      <c r="H246" s="4">
        <v>56500</v>
      </c>
      <c r="I246" s="4">
        <v>115407065.38</v>
      </c>
    </row>
    <row r="247" spans="2:9" ht="38.25">
      <c r="B247" s="2">
        <v>44916</v>
      </c>
      <c r="C247" s="3">
        <v>54302</v>
      </c>
      <c r="D247" s="3" t="s">
        <v>697</v>
      </c>
      <c r="E247" s="3" t="s">
        <v>698</v>
      </c>
      <c r="G247" s="4">
        <v>0</v>
      </c>
      <c r="H247" s="4">
        <v>2500</v>
      </c>
      <c r="I247" s="4">
        <v>115404565.38</v>
      </c>
    </row>
    <row r="248" spans="2:9" ht="51">
      <c r="B248" s="2">
        <v>44916</v>
      </c>
      <c r="C248" s="3">
        <v>54303</v>
      </c>
      <c r="D248" s="3" t="s">
        <v>699</v>
      </c>
      <c r="E248" s="3" t="s">
        <v>700</v>
      </c>
      <c r="G248" s="4">
        <v>0</v>
      </c>
      <c r="H248" s="4">
        <v>108000</v>
      </c>
      <c r="I248" s="4">
        <v>115296565.38</v>
      </c>
    </row>
    <row r="249" spans="2:9" ht="51">
      <c r="B249" s="2">
        <v>44916</v>
      </c>
      <c r="C249" s="3">
        <v>54303</v>
      </c>
      <c r="D249" s="3" t="s">
        <v>699</v>
      </c>
      <c r="E249" s="3" t="s">
        <v>700</v>
      </c>
      <c r="G249" s="4">
        <v>0</v>
      </c>
      <c r="H249" s="4">
        <v>33600</v>
      </c>
      <c r="I249" s="4">
        <v>115262965.38</v>
      </c>
    </row>
    <row r="250" spans="2:9" ht="38.25">
      <c r="B250" s="2">
        <v>44916</v>
      </c>
      <c r="C250" s="3">
        <v>54331</v>
      </c>
      <c r="D250" s="3" t="s">
        <v>701</v>
      </c>
      <c r="E250" s="3" t="s">
        <v>702</v>
      </c>
      <c r="G250" s="4">
        <v>0</v>
      </c>
      <c r="H250" s="4">
        <v>180800</v>
      </c>
      <c r="I250" s="4">
        <v>115082165.38</v>
      </c>
    </row>
    <row r="251" spans="2:9" ht="38.25">
      <c r="B251" s="2">
        <v>44916</v>
      </c>
      <c r="C251" s="3">
        <v>54331</v>
      </c>
      <c r="D251" s="3" t="s">
        <v>701</v>
      </c>
      <c r="E251" s="3" t="s">
        <v>702</v>
      </c>
      <c r="G251" s="4">
        <v>0</v>
      </c>
      <c r="H251" s="4">
        <v>8000</v>
      </c>
      <c r="I251" s="4">
        <v>115074165.38</v>
      </c>
    </row>
    <row r="252" spans="2:9" ht="38.25">
      <c r="B252" s="2">
        <v>44916</v>
      </c>
      <c r="C252" s="3">
        <v>54365</v>
      </c>
      <c r="D252" s="3" t="s">
        <v>703</v>
      </c>
      <c r="E252" s="3" t="s">
        <v>704</v>
      </c>
      <c r="G252" s="4">
        <v>0</v>
      </c>
      <c r="H252" s="4">
        <v>90400</v>
      </c>
      <c r="I252" s="4">
        <v>114983765.38</v>
      </c>
    </row>
    <row r="253" spans="2:9" ht="38.25">
      <c r="B253" s="2">
        <v>44916</v>
      </c>
      <c r="C253" s="3">
        <v>54365</v>
      </c>
      <c r="D253" s="3" t="s">
        <v>703</v>
      </c>
      <c r="E253" s="3" t="s">
        <v>704</v>
      </c>
      <c r="G253" s="4">
        <v>0</v>
      </c>
      <c r="H253" s="4">
        <v>4000</v>
      </c>
      <c r="I253" s="4">
        <v>114979765.38</v>
      </c>
    </row>
    <row r="254" spans="2:9" ht="38.25">
      <c r="B254" s="2">
        <v>44916</v>
      </c>
      <c r="C254" s="3">
        <v>54367</v>
      </c>
      <c r="D254" s="3" t="s">
        <v>705</v>
      </c>
      <c r="E254" s="3" t="s">
        <v>706</v>
      </c>
      <c r="G254" s="4">
        <v>0</v>
      </c>
      <c r="H254" s="4">
        <v>113000</v>
      </c>
      <c r="I254" s="4">
        <v>114866765.38</v>
      </c>
    </row>
    <row r="255" spans="2:9" ht="38.25">
      <c r="B255" s="2">
        <v>44916</v>
      </c>
      <c r="C255" s="3">
        <v>54367</v>
      </c>
      <c r="D255" s="3" t="s">
        <v>705</v>
      </c>
      <c r="E255" s="3" t="s">
        <v>706</v>
      </c>
      <c r="G255" s="4">
        <v>0</v>
      </c>
      <c r="H255" s="4">
        <v>5000</v>
      </c>
      <c r="I255" s="4">
        <v>114861765.38</v>
      </c>
    </row>
    <row r="256" spans="2:9" ht="51">
      <c r="B256" s="2">
        <v>44916</v>
      </c>
      <c r="C256" s="3">
        <v>54368</v>
      </c>
      <c r="D256" s="3" t="s">
        <v>707</v>
      </c>
      <c r="E256" s="3" t="s">
        <v>708</v>
      </c>
      <c r="G256" s="4">
        <v>0</v>
      </c>
      <c r="H256" s="4">
        <v>108000</v>
      </c>
      <c r="I256" s="4">
        <v>114753765.38</v>
      </c>
    </row>
    <row r="257" spans="2:9" ht="51">
      <c r="B257" s="2">
        <v>44916</v>
      </c>
      <c r="C257" s="3">
        <v>54368</v>
      </c>
      <c r="D257" s="3" t="s">
        <v>707</v>
      </c>
      <c r="E257" s="3" t="s">
        <v>708</v>
      </c>
      <c r="G257" s="4">
        <v>0</v>
      </c>
      <c r="H257" s="4">
        <v>33600</v>
      </c>
      <c r="I257" s="4">
        <v>114720165.38</v>
      </c>
    </row>
    <row r="258" spans="2:9" ht="38.25">
      <c r="B258" s="2">
        <v>44916</v>
      </c>
      <c r="C258" s="3">
        <v>54369</v>
      </c>
      <c r="D258" s="3" t="s">
        <v>709</v>
      </c>
      <c r="E258" s="3" t="s">
        <v>710</v>
      </c>
      <c r="G258" s="4">
        <v>0</v>
      </c>
      <c r="H258" s="4">
        <v>39550</v>
      </c>
      <c r="I258" s="4">
        <v>114680615.38</v>
      </c>
    </row>
    <row r="259" spans="2:9" ht="38.25">
      <c r="B259" s="2">
        <v>44916</v>
      </c>
      <c r="C259" s="3">
        <v>54369</v>
      </c>
      <c r="D259" s="3" t="s">
        <v>709</v>
      </c>
      <c r="E259" s="3" t="s">
        <v>710</v>
      </c>
      <c r="G259" s="4">
        <v>0</v>
      </c>
      <c r="H259" s="4">
        <v>1750</v>
      </c>
      <c r="I259" s="4">
        <v>114678865.38</v>
      </c>
    </row>
    <row r="260" spans="2:9" ht="51">
      <c r="B260" s="2">
        <v>44916</v>
      </c>
      <c r="C260" s="3">
        <v>54370</v>
      </c>
      <c r="D260" s="3" t="s">
        <v>711</v>
      </c>
      <c r="E260" s="3" t="s">
        <v>712</v>
      </c>
      <c r="G260" s="4">
        <v>0</v>
      </c>
      <c r="H260" s="4">
        <v>54000</v>
      </c>
      <c r="I260" s="4">
        <v>114624865.38</v>
      </c>
    </row>
    <row r="261" spans="2:9" ht="51">
      <c r="B261" s="2">
        <v>44916</v>
      </c>
      <c r="C261" s="3">
        <v>54370</v>
      </c>
      <c r="D261" s="3" t="s">
        <v>711</v>
      </c>
      <c r="E261" s="3" t="s">
        <v>712</v>
      </c>
      <c r="G261" s="4">
        <v>0</v>
      </c>
      <c r="H261" s="4">
        <v>16800</v>
      </c>
      <c r="I261" s="4">
        <v>114608065.38</v>
      </c>
    </row>
    <row r="262" spans="2:9" ht="38.25">
      <c r="B262" s="2">
        <v>44916</v>
      </c>
      <c r="C262" s="3">
        <v>54371</v>
      </c>
      <c r="D262" s="3" t="s">
        <v>713</v>
      </c>
      <c r="E262" s="3" t="s">
        <v>714</v>
      </c>
      <c r="G262" s="4">
        <v>0</v>
      </c>
      <c r="H262" s="4">
        <v>22500</v>
      </c>
      <c r="I262" s="4">
        <v>114585565.38</v>
      </c>
    </row>
    <row r="263" spans="2:9" ht="38.25">
      <c r="B263" s="2">
        <v>44916</v>
      </c>
      <c r="C263" s="3">
        <v>54371</v>
      </c>
      <c r="D263" s="3" t="s">
        <v>713</v>
      </c>
      <c r="E263" s="3" t="s">
        <v>714</v>
      </c>
      <c r="G263" s="4">
        <v>0</v>
      </c>
      <c r="H263" s="4">
        <v>7000</v>
      </c>
      <c r="I263" s="4">
        <v>114578565.38</v>
      </c>
    </row>
    <row r="264" spans="2:9" ht="38.25">
      <c r="B264" s="2">
        <v>44916</v>
      </c>
      <c r="C264" s="3">
        <v>54372</v>
      </c>
      <c r="D264" s="3" t="s">
        <v>715</v>
      </c>
      <c r="E264" s="3" t="s">
        <v>716</v>
      </c>
      <c r="G264" s="4">
        <v>0</v>
      </c>
      <c r="H264" s="4">
        <v>248600</v>
      </c>
      <c r="I264" s="4">
        <v>114329965.38</v>
      </c>
    </row>
    <row r="265" spans="2:9" ht="38.25">
      <c r="B265" s="2">
        <v>44916</v>
      </c>
      <c r="C265" s="3">
        <v>54372</v>
      </c>
      <c r="D265" s="3" t="s">
        <v>715</v>
      </c>
      <c r="E265" s="3" t="s">
        <v>716</v>
      </c>
      <c r="G265" s="4">
        <v>0</v>
      </c>
      <c r="H265" s="4">
        <v>11000</v>
      </c>
      <c r="I265" s="4">
        <v>114318965.38</v>
      </c>
    </row>
    <row r="266" spans="2:9" ht="38.25">
      <c r="B266" s="2">
        <v>44916</v>
      </c>
      <c r="C266" s="3">
        <v>54373</v>
      </c>
      <c r="D266" s="3" t="s">
        <v>717</v>
      </c>
      <c r="E266" s="3" t="s">
        <v>718</v>
      </c>
      <c r="G266" s="4">
        <v>0</v>
      </c>
      <c r="H266" s="4">
        <v>56500</v>
      </c>
      <c r="I266" s="4">
        <v>114262465.38</v>
      </c>
    </row>
    <row r="267" spans="2:9" ht="38.25">
      <c r="B267" s="2">
        <v>44916</v>
      </c>
      <c r="C267" s="3">
        <v>54373</v>
      </c>
      <c r="D267" s="3" t="s">
        <v>717</v>
      </c>
      <c r="E267" s="3" t="s">
        <v>718</v>
      </c>
      <c r="G267" s="4">
        <v>0</v>
      </c>
      <c r="H267" s="4">
        <v>2500</v>
      </c>
      <c r="I267" s="4">
        <v>114259965.38</v>
      </c>
    </row>
    <row r="268" spans="2:9" ht="38.25">
      <c r="B268" s="2">
        <v>44916</v>
      </c>
      <c r="C268" s="3">
        <v>54374</v>
      </c>
      <c r="D268" s="3" t="s">
        <v>719</v>
      </c>
      <c r="E268" s="3" t="s">
        <v>720</v>
      </c>
      <c r="G268" s="4">
        <v>0</v>
      </c>
      <c r="H268" s="4">
        <v>50850</v>
      </c>
      <c r="I268" s="4">
        <v>114209115.38</v>
      </c>
    </row>
    <row r="269" spans="2:9" ht="38.25">
      <c r="B269" s="2">
        <v>44916</v>
      </c>
      <c r="C269" s="3">
        <v>54374</v>
      </c>
      <c r="D269" s="3" t="s">
        <v>719</v>
      </c>
      <c r="E269" s="3" t="s">
        <v>720</v>
      </c>
      <c r="G269" s="4">
        <v>0</v>
      </c>
      <c r="H269" s="4">
        <v>2250</v>
      </c>
      <c r="I269" s="4">
        <v>114206865.38</v>
      </c>
    </row>
    <row r="270" spans="2:9" ht="38.25">
      <c r="B270" s="2">
        <v>44916</v>
      </c>
      <c r="C270" s="3">
        <v>54375</v>
      </c>
      <c r="D270" s="3" t="s">
        <v>721</v>
      </c>
      <c r="E270" s="3" t="s">
        <v>722</v>
      </c>
      <c r="G270" s="4">
        <v>0</v>
      </c>
      <c r="H270" s="4">
        <v>84750</v>
      </c>
      <c r="I270" s="4">
        <v>114122115.38</v>
      </c>
    </row>
    <row r="271" spans="2:9" ht="38.25">
      <c r="B271" s="2">
        <v>44916</v>
      </c>
      <c r="C271" s="3">
        <v>54375</v>
      </c>
      <c r="D271" s="3" t="s">
        <v>721</v>
      </c>
      <c r="E271" s="3" t="s">
        <v>722</v>
      </c>
      <c r="G271" s="4">
        <v>0</v>
      </c>
      <c r="H271" s="4">
        <v>3750</v>
      </c>
      <c r="I271" s="4">
        <v>114118365.38</v>
      </c>
    </row>
    <row r="272" spans="2:9" ht="38.25">
      <c r="B272" s="2">
        <v>44916</v>
      </c>
      <c r="C272" s="3">
        <v>54376</v>
      </c>
      <c r="D272" s="3" t="s">
        <v>723</v>
      </c>
      <c r="E272" s="3" t="s">
        <v>724</v>
      </c>
      <c r="G272" s="4">
        <v>0</v>
      </c>
      <c r="H272" s="4">
        <v>45200</v>
      </c>
      <c r="I272" s="4">
        <v>114073165.38</v>
      </c>
    </row>
    <row r="273" spans="2:9" ht="38.25">
      <c r="B273" s="2">
        <v>44916</v>
      </c>
      <c r="C273" s="3">
        <v>54376</v>
      </c>
      <c r="D273" s="3" t="s">
        <v>723</v>
      </c>
      <c r="E273" s="3" t="s">
        <v>724</v>
      </c>
      <c r="G273" s="4">
        <v>0</v>
      </c>
      <c r="H273" s="4">
        <v>2000</v>
      </c>
      <c r="I273" s="4">
        <v>114071165.38</v>
      </c>
    </row>
    <row r="274" spans="2:9" ht="38.25">
      <c r="B274" s="2">
        <v>44916</v>
      </c>
      <c r="C274" s="3">
        <v>54377</v>
      </c>
      <c r="D274" s="3" t="s">
        <v>725</v>
      </c>
      <c r="E274" s="3" t="s">
        <v>726</v>
      </c>
      <c r="G274" s="4">
        <v>0</v>
      </c>
      <c r="H274" s="4">
        <v>56500</v>
      </c>
      <c r="I274" s="4">
        <v>114014665.38</v>
      </c>
    </row>
    <row r="275" spans="2:9" ht="38.25">
      <c r="B275" s="2">
        <v>44916</v>
      </c>
      <c r="C275" s="3">
        <v>54377</v>
      </c>
      <c r="D275" s="3" t="s">
        <v>725</v>
      </c>
      <c r="E275" s="3" t="s">
        <v>726</v>
      </c>
      <c r="G275" s="4">
        <v>0</v>
      </c>
      <c r="H275" s="4">
        <v>2500</v>
      </c>
      <c r="I275" s="4">
        <v>114012165.38</v>
      </c>
    </row>
    <row r="276" spans="2:9" ht="38.25">
      <c r="B276" s="2">
        <v>44916</v>
      </c>
      <c r="C276" s="3">
        <v>54378</v>
      </c>
      <c r="D276" s="3" t="s">
        <v>727</v>
      </c>
      <c r="E276" s="3" t="s">
        <v>728</v>
      </c>
      <c r="G276" s="4">
        <v>0</v>
      </c>
      <c r="H276" s="4">
        <v>113000</v>
      </c>
      <c r="I276" s="4">
        <v>113899165.38</v>
      </c>
    </row>
    <row r="277" spans="2:9" ht="38.25">
      <c r="B277" s="2">
        <v>44916</v>
      </c>
      <c r="C277" s="3">
        <v>54378</v>
      </c>
      <c r="D277" s="3" t="s">
        <v>727</v>
      </c>
      <c r="E277" s="3" t="s">
        <v>728</v>
      </c>
      <c r="G277" s="4">
        <v>0</v>
      </c>
      <c r="H277" s="4">
        <v>5000</v>
      </c>
      <c r="I277" s="4">
        <v>113894165.38</v>
      </c>
    </row>
    <row r="278" spans="2:9" ht="38.25">
      <c r="B278" s="2">
        <v>44916</v>
      </c>
      <c r="C278" s="3">
        <v>54379</v>
      </c>
      <c r="D278" s="3" t="s">
        <v>729</v>
      </c>
      <c r="E278" s="3" t="s">
        <v>730</v>
      </c>
      <c r="G278" s="4">
        <v>0</v>
      </c>
      <c r="H278" s="4">
        <v>160312.5</v>
      </c>
      <c r="I278" s="4">
        <v>113733852.88</v>
      </c>
    </row>
    <row r="279" spans="2:9" ht="38.25">
      <c r="B279" s="2">
        <v>44916</v>
      </c>
      <c r="C279" s="3">
        <v>54379</v>
      </c>
      <c r="D279" s="3" t="s">
        <v>729</v>
      </c>
      <c r="E279" s="3" t="s">
        <v>730</v>
      </c>
      <c r="G279" s="4">
        <v>0</v>
      </c>
      <c r="H279" s="4">
        <v>8437.5</v>
      </c>
      <c r="I279" s="4">
        <v>113725415.38</v>
      </c>
    </row>
    <row r="280" spans="2:9" ht="38.25">
      <c r="B280" s="2">
        <v>44916</v>
      </c>
      <c r="C280" s="3">
        <v>54380</v>
      </c>
      <c r="D280" s="3" t="s">
        <v>731</v>
      </c>
      <c r="E280" s="3" t="s">
        <v>732</v>
      </c>
      <c r="G280" s="4">
        <v>0</v>
      </c>
      <c r="H280" s="4">
        <v>45000</v>
      </c>
      <c r="I280" s="4">
        <v>113680415.38</v>
      </c>
    </row>
    <row r="281" spans="2:9" ht="38.25">
      <c r="B281" s="2">
        <v>44916</v>
      </c>
      <c r="C281" s="3">
        <v>54380</v>
      </c>
      <c r="D281" s="3" t="s">
        <v>731</v>
      </c>
      <c r="E281" s="3" t="s">
        <v>732</v>
      </c>
      <c r="G281" s="4">
        <v>0</v>
      </c>
      <c r="H281" s="4">
        <v>14000</v>
      </c>
      <c r="I281" s="4">
        <v>113666415.38</v>
      </c>
    </row>
    <row r="282" spans="2:9" ht="38.25">
      <c r="B282" s="2">
        <v>44916</v>
      </c>
      <c r="C282" s="3">
        <v>54383</v>
      </c>
      <c r="D282" s="3" t="s">
        <v>733</v>
      </c>
      <c r="E282" s="3" t="s">
        <v>734</v>
      </c>
      <c r="G282" s="4">
        <v>0</v>
      </c>
      <c r="H282" s="4">
        <v>34200</v>
      </c>
      <c r="I282" s="4">
        <v>113632215.38</v>
      </c>
    </row>
    <row r="283" spans="2:9" ht="38.25">
      <c r="B283" s="2">
        <v>44916</v>
      </c>
      <c r="C283" s="3">
        <v>54383</v>
      </c>
      <c r="D283" s="3" t="s">
        <v>733</v>
      </c>
      <c r="E283" s="3" t="s">
        <v>734</v>
      </c>
      <c r="G283" s="4">
        <v>0</v>
      </c>
      <c r="H283" s="4">
        <v>1800</v>
      </c>
      <c r="I283" s="4">
        <v>113630415.38</v>
      </c>
    </row>
    <row r="284" spans="2:9" ht="38.25">
      <c r="B284" s="2">
        <v>44916</v>
      </c>
      <c r="C284" s="3">
        <v>54384</v>
      </c>
      <c r="D284" s="3" t="s">
        <v>735</v>
      </c>
      <c r="E284" s="3" t="s">
        <v>736</v>
      </c>
      <c r="G284" s="4">
        <v>0</v>
      </c>
      <c r="H284" s="4">
        <v>67800</v>
      </c>
      <c r="I284" s="4">
        <v>113562615.38</v>
      </c>
    </row>
    <row r="285" spans="2:9" ht="38.25">
      <c r="B285" s="2">
        <v>44916</v>
      </c>
      <c r="C285" s="3">
        <v>54384</v>
      </c>
      <c r="D285" s="3" t="s">
        <v>735</v>
      </c>
      <c r="E285" s="3" t="s">
        <v>736</v>
      </c>
      <c r="G285" s="4">
        <v>0</v>
      </c>
      <c r="H285" s="4">
        <v>3000</v>
      </c>
      <c r="I285" s="4">
        <v>113559615.38</v>
      </c>
    </row>
    <row r="286" spans="2:9" ht="38.25">
      <c r="B286" s="2">
        <v>44916</v>
      </c>
      <c r="C286" s="3">
        <v>54385</v>
      </c>
      <c r="D286" s="3" t="s">
        <v>737</v>
      </c>
      <c r="E286" s="3" t="s">
        <v>738</v>
      </c>
      <c r="G286" s="4">
        <v>0</v>
      </c>
      <c r="H286" s="4">
        <v>22500</v>
      </c>
      <c r="I286" s="4">
        <v>113537115.38</v>
      </c>
    </row>
    <row r="287" spans="2:9" ht="38.25">
      <c r="B287" s="2">
        <v>44916</v>
      </c>
      <c r="C287" s="3">
        <v>54385</v>
      </c>
      <c r="D287" s="3" t="s">
        <v>737</v>
      </c>
      <c r="E287" s="3" t="s">
        <v>738</v>
      </c>
      <c r="G287" s="4">
        <v>0</v>
      </c>
      <c r="H287" s="4">
        <v>7000</v>
      </c>
      <c r="I287" s="4">
        <v>113530115.38</v>
      </c>
    </row>
    <row r="288" spans="2:9" ht="25.5">
      <c r="B288" s="2">
        <v>44916</v>
      </c>
      <c r="C288" s="3">
        <v>54386</v>
      </c>
      <c r="D288" s="3" t="s">
        <v>739</v>
      </c>
      <c r="E288" s="3" t="s">
        <v>740</v>
      </c>
      <c r="G288" s="4">
        <v>0</v>
      </c>
      <c r="H288" s="4">
        <v>112000</v>
      </c>
      <c r="I288" s="4">
        <v>113418115.38</v>
      </c>
    </row>
    <row r="289" spans="2:9" ht="25.5">
      <c r="B289" s="2">
        <v>44916</v>
      </c>
      <c r="C289" s="3">
        <v>54387</v>
      </c>
      <c r="D289" s="3" t="s">
        <v>741</v>
      </c>
      <c r="E289" s="3" t="s">
        <v>742</v>
      </c>
      <c r="G289" s="4">
        <v>0</v>
      </c>
      <c r="H289" s="4">
        <v>18735.58</v>
      </c>
      <c r="I289" s="4">
        <v>113399379.8</v>
      </c>
    </row>
    <row r="290" spans="2:9" ht="25.5">
      <c r="B290" s="2">
        <v>44916</v>
      </c>
      <c r="C290" s="3">
        <v>54388</v>
      </c>
      <c r="D290" s="3" t="s">
        <v>743</v>
      </c>
      <c r="E290" s="3" t="s">
        <v>744</v>
      </c>
      <c r="G290" s="4">
        <v>0</v>
      </c>
      <c r="H290" s="4">
        <v>112000</v>
      </c>
      <c r="I290" s="4">
        <v>113287379.8</v>
      </c>
    </row>
    <row r="291" spans="2:9" ht="25.5">
      <c r="B291" s="2">
        <v>44916</v>
      </c>
      <c r="C291" s="3">
        <v>54389</v>
      </c>
      <c r="D291" s="3" t="s">
        <v>745</v>
      </c>
      <c r="E291" s="3" t="s">
        <v>746</v>
      </c>
      <c r="G291" s="4">
        <v>0</v>
      </c>
      <c r="H291" s="4">
        <v>26361.12</v>
      </c>
      <c r="I291" s="4">
        <v>113261018.68</v>
      </c>
    </row>
    <row r="292" spans="2:9" ht="25.5">
      <c r="B292" s="2">
        <v>44916</v>
      </c>
      <c r="C292" s="3">
        <v>54392</v>
      </c>
      <c r="D292" s="3" t="s">
        <v>747</v>
      </c>
      <c r="E292" s="3" t="s">
        <v>748</v>
      </c>
      <c r="G292" s="4">
        <v>0</v>
      </c>
      <c r="H292" s="4">
        <v>4250</v>
      </c>
      <c r="I292" s="4">
        <v>113256768.68</v>
      </c>
    </row>
    <row r="293" spans="2:9" ht="25.5">
      <c r="B293" s="2">
        <v>44916</v>
      </c>
      <c r="C293" s="3">
        <v>54551</v>
      </c>
      <c r="D293" s="3" t="s">
        <v>749</v>
      </c>
      <c r="E293" s="3" t="s">
        <v>750</v>
      </c>
      <c r="G293" s="4">
        <v>0</v>
      </c>
      <c r="H293" s="4">
        <v>7000000</v>
      </c>
      <c r="I293" s="4">
        <v>106256768.68</v>
      </c>
    </row>
    <row r="294" spans="2:9" ht="51">
      <c r="B294" s="2">
        <v>44916</v>
      </c>
      <c r="C294" s="3">
        <v>54622</v>
      </c>
      <c r="D294" s="3" t="s">
        <v>751</v>
      </c>
      <c r="E294" s="3" t="s">
        <v>752</v>
      </c>
      <c r="G294" s="4">
        <v>0</v>
      </c>
      <c r="H294" s="4">
        <v>35000000</v>
      </c>
      <c r="I294" s="4">
        <v>71256768.68</v>
      </c>
    </row>
    <row r="295" spans="2:9" ht="25.5">
      <c r="B295" s="2">
        <v>44916</v>
      </c>
      <c r="C295" s="3">
        <v>54853</v>
      </c>
      <c r="D295" s="3" t="s">
        <v>753</v>
      </c>
      <c r="E295" s="3" t="s">
        <v>754</v>
      </c>
      <c r="G295" s="4">
        <v>0</v>
      </c>
      <c r="H295" s="4">
        <v>113000</v>
      </c>
      <c r="I295" s="4">
        <v>71143768.68</v>
      </c>
    </row>
    <row r="296" spans="2:9" ht="25.5">
      <c r="B296" s="2">
        <v>44916</v>
      </c>
      <c r="C296" s="3">
        <v>54853</v>
      </c>
      <c r="D296" s="3" t="s">
        <v>753</v>
      </c>
      <c r="E296" s="3" t="s">
        <v>754</v>
      </c>
      <c r="G296" s="4">
        <v>0</v>
      </c>
      <c r="H296" s="4">
        <v>5000</v>
      </c>
      <c r="I296" s="4">
        <v>71138768.68</v>
      </c>
    </row>
    <row r="297" spans="2:9" ht="25.5">
      <c r="B297" s="2">
        <v>44916</v>
      </c>
      <c r="C297" s="3">
        <v>54862</v>
      </c>
      <c r="D297" s="3" t="s">
        <v>755</v>
      </c>
      <c r="E297" s="3" t="s">
        <v>756</v>
      </c>
      <c r="G297" s="4">
        <v>0</v>
      </c>
      <c r="H297" s="4">
        <v>67800</v>
      </c>
      <c r="I297" s="4">
        <v>71070968.68</v>
      </c>
    </row>
    <row r="298" spans="2:9" ht="25.5">
      <c r="B298" s="2">
        <v>44916</v>
      </c>
      <c r="C298" s="3">
        <v>54862</v>
      </c>
      <c r="D298" s="3" t="s">
        <v>755</v>
      </c>
      <c r="E298" s="3" t="s">
        <v>756</v>
      </c>
      <c r="G298" s="4">
        <v>0</v>
      </c>
      <c r="H298" s="4">
        <v>3000</v>
      </c>
      <c r="I298" s="4">
        <v>71067968.68</v>
      </c>
    </row>
    <row r="299" spans="2:9" ht="25.5">
      <c r="B299" s="2">
        <v>44916</v>
      </c>
      <c r="C299" s="3">
        <v>54872</v>
      </c>
      <c r="D299" s="3" t="s">
        <v>757</v>
      </c>
      <c r="E299" s="3" t="s">
        <v>758</v>
      </c>
      <c r="G299" s="4">
        <v>0</v>
      </c>
      <c r="H299" s="4">
        <v>113000</v>
      </c>
      <c r="I299" s="4">
        <v>70954968.68</v>
      </c>
    </row>
    <row r="300" spans="2:9" ht="25.5">
      <c r="B300" s="2">
        <v>44916</v>
      </c>
      <c r="C300" s="3">
        <v>54872</v>
      </c>
      <c r="D300" s="3" t="s">
        <v>757</v>
      </c>
      <c r="E300" s="3" t="s">
        <v>758</v>
      </c>
      <c r="G300" s="4">
        <v>0</v>
      </c>
      <c r="H300" s="4">
        <v>5000</v>
      </c>
      <c r="I300" s="4">
        <v>70949968.68</v>
      </c>
    </row>
    <row r="301" spans="2:9" ht="25.5">
      <c r="B301" s="2">
        <v>44916</v>
      </c>
      <c r="C301" s="3">
        <v>54873</v>
      </c>
      <c r="D301" s="3" t="s">
        <v>759</v>
      </c>
      <c r="E301" s="3" t="s">
        <v>760</v>
      </c>
      <c r="G301" s="4">
        <v>0</v>
      </c>
      <c r="H301" s="4">
        <v>16102.5</v>
      </c>
      <c r="I301" s="4">
        <v>70933866.18</v>
      </c>
    </row>
    <row r="302" spans="2:9" ht="25.5">
      <c r="B302" s="2">
        <v>44916</v>
      </c>
      <c r="C302" s="3">
        <v>54873</v>
      </c>
      <c r="D302" s="3" t="s">
        <v>759</v>
      </c>
      <c r="E302" s="3" t="s">
        <v>760</v>
      </c>
      <c r="G302" s="4">
        <v>0</v>
      </c>
      <c r="H302" s="4">
        <v>712.5</v>
      </c>
      <c r="I302" s="4">
        <v>70933153.68</v>
      </c>
    </row>
    <row r="303" spans="2:9" ht="25.5">
      <c r="B303" s="2">
        <v>44916</v>
      </c>
      <c r="C303" s="3">
        <v>54884</v>
      </c>
      <c r="D303" s="3" t="s">
        <v>761</v>
      </c>
      <c r="E303" s="3" t="s">
        <v>762</v>
      </c>
      <c r="G303" s="4">
        <v>0</v>
      </c>
      <c r="H303" s="4">
        <v>28250</v>
      </c>
      <c r="I303" s="4">
        <v>70904903.68</v>
      </c>
    </row>
    <row r="304" spans="2:9" ht="25.5">
      <c r="B304" s="2">
        <v>44916</v>
      </c>
      <c r="C304" s="3">
        <v>54884</v>
      </c>
      <c r="D304" s="3" t="s">
        <v>761</v>
      </c>
      <c r="E304" s="3" t="s">
        <v>762</v>
      </c>
      <c r="G304" s="4">
        <v>0</v>
      </c>
      <c r="H304" s="4">
        <v>1250</v>
      </c>
      <c r="I304" s="4">
        <v>70903653.68</v>
      </c>
    </row>
    <row r="305" spans="2:9" ht="25.5">
      <c r="B305" s="2">
        <v>44916</v>
      </c>
      <c r="C305" s="3">
        <v>54909</v>
      </c>
      <c r="D305" s="3" t="s">
        <v>763</v>
      </c>
      <c r="E305" s="3" t="s">
        <v>764</v>
      </c>
      <c r="G305" s="4">
        <v>0</v>
      </c>
      <c r="H305" s="4">
        <v>135000</v>
      </c>
      <c r="I305" s="4">
        <v>70768653.68</v>
      </c>
    </row>
    <row r="306" spans="2:9" ht="25.5">
      <c r="B306" s="2">
        <v>44916</v>
      </c>
      <c r="C306" s="3">
        <v>54909</v>
      </c>
      <c r="D306" s="3" t="s">
        <v>763</v>
      </c>
      <c r="E306" s="3" t="s">
        <v>764</v>
      </c>
      <c r="G306" s="4">
        <v>0</v>
      </c>
      <c r="H306" s="4">
        <v>42000</v>
      </c>
      <c r="I306" s="4">
        <v>70726653.68</v>
      </c>
    </row>
    <row r="307" spans="2:9" ht="25.5">
      <c r="B307" s="2">
        <v>44916</v>
      </c>
      <c r="C307" s="3">
        <v>54912</v>
      </c>
      <c r="D307" s="3" t="s">
        <v>765</v>
      </c>
      <c r="E307" s="3" t="s">
        <v>766</v>
      </c>
      <c r="G307" s="4">
        <v>0</v>
      </c>
      <c r="H307" s="4">
        <v>28250</v>
      </c>
      <c r="I307" s="4">
        <v>70698403.68</v>
      </c>
    </row>
    <row r="308" spans="2:9" ht="25.5">
      <c r="B308" s="2">
        <v>44916</v>
      </c>
      <c r="C308" s="3">
        <v>54912</v>
      </c>
      <c r="D308" s="3" t="s">
        <v>765</v>
      </c>
      <c r="E308" s="3" t="s">
        <v>766</v>
      </c>
      <c r="G308" s="4">
        <v>0</v>
      </c>
      <c r="H308" s="4">
        <v>1250</v>
      </c>
      <c r="I308" s="4">
        <v>70697153.68</v>
      </c>
    </row>
    <row r="309" spans="2:9" ht="25.5">
      <c r="B309" s="2">
        <v>44916</v>
      </c>
      <c r="C309" s="3">
        <v>54921</v>
      </c>
      <c r="D309" s="3" t="s">
        <v>767</v>
      </c>
      <c r="E309" s="3" t="s">
        <v>768</v>
      </c>
      <c r="G309" s="4">
        <v>0</v>
      </c>
      <c r="H309" s="4">
        <v>113000</v>
      </c>
      <c r="I309" s="4">
        <v>70584153.68</v>
      </c>
    </row>
    <row r="310" spans="2:9" ht="25.5">
      <c r="B310" s="2">
        <v>44916</v>
      </c>
      <c r="C310" s="3">
        <v>54921</v>
      </c>
      <c r="D310" s="3" t="s">
        <v>767</v>
      </c>
      <c r="E310" s="3" t="s">
        <v>768</v>
      </c>
      <c r="G310" s="4">
        <v>0</v>
      </c>
      <c r="H310" s="4">
        <v>5000</v>
      </c>
      <c r="I310" s="4">
        <v>70579153.68</v>
      </c>
    </row>
    <row r="311" spans="2:9" ht="25.5">
      <c r="B311" s="2">
        <v>44916</v>
      </c>
      <c r="C311" s="3">
        <v>54925</v>
      </c>
      <c r="D311" s="3" t="s">
        <v>769</v>
      </c>
      <c r="E311" s="3" t="s">
        <v>770</v>
      </c>
      <c r="G311" s="4">
        <v>0</v>
      </c>
      <c r="H311" s="4">
        <v>45000</v>
      </c>
      <c r="I311" s="4">
        <v>70534153.68</v>
      </c>
    </row>
    <row r="312" spans="2:9" ht="25.5">
      <c r="B312" s="2">
        <v>44916</v>
      </c>
      <c r="C312" s="3">
        <v>54925</v>
      </c>
      <c r="D312" s="3" t="s">
        <v>769</v>
      </c>
      <c r="E312" s="3" t="s">
        <v>770</v>
      </c>
      <c r="G312" s="4">
        <v>0</v>
      </c>
      <c r="H312" s="4">
        <v>14000</v>
      </c>
      <c r="I312" s="4">
        <v>70520153.68</v>
      </c>
    </row>
    <row r="313" spans="2:9" ht="25.5">
      <c r="B313" s="2">
        <v>44916</v>
      </c>
      <c r="C313" s="3">
        <v>54929</v>
      </c>
      <c r="D313" s="3" t="s">
        <v>771</v>
      </c>
      <c r="E313" s="3" t="s">
        <v>772</v>
      </c>
      <c r="G313" s="4">
        <v>0</v>
      </c>
      <c r="H313" s="4">
        <v>180800</v>
      </c>
      <c r="I313" s="4">
        <v>70339353.68</v>
      </c>
    </row>
    <row r="314" spans="2:9" ht="25.5">
      <c r="B314" s="2">
        <v>44916</v>
      </c>
      <c r="C314" s="3">
        <v>54929</v>
      </c>
      <c r="D314" s="3" t="s">
        <v>771</v>
      </c>
      <c r="E314" s="3" t="s">
        <v>772</v>
      </c>
      <c r="G314" s="4">
        <v>0</v>
      </c>
      <c r="H314" s="4">
        <v>8000</v>
      </c>
      <c r="I314" s="4">
        <v>70331353.68</v>
      </c>
    </row>
    <row r="315" spans="2:9" ht="25.5">
      <c r="B315" s="2">
        <v>44916</v>
      </c>
      <c r="C315" s="3">
        <v>54930</v>
      </c>
      <c r="D315" s="3" t="s">
        <v>773</v>
      </c>
      <c r="E315" s="3" t="s">
        <v>774</v>
      </c>
      <c r="G315" s="4">
        <v>0</v>
      </c>
      <c r="H315" s="4">
        <v>27000</v>
      </c>
      <c r="I315" s="4">
        <v>70304353.68</v>
      </c>
    </row>
    <row r="316" spans="2:9" ht="25.5">
      <c r="B316" s="2">
        <v>44916</v>
      </c>
      <c r="C316" s="3">
        <v>54930</v>
      </c>
      <c r="D316" s="3" t="s">
        <v>773</v>
      </c>
      <c r="E316" s="3" t="s">
        <v>774</v>
      </c>
      <c r="G316" s="4">
        <v>0</v>
      </c>
      <c r="H316" s="4">
        <v>8400</v>
      </c>
      <c r="I316" s="4">
        <v>70295953.68</v>
      </c>
    </row>
    <row r="317" spans="2:9" ht="25.5">
      <c r="B317" s="2">
        <v>44916</v>
      </c>
      <c r="C317" s="3">
        <v>54938</v>
      </c>
      <c r="D317" s="3" t="s">
        <v>775</v>
      </c>
      <c r="E317" s="3" t="s">
        <v>776</v>
      </c>
      <c r="G317" s="4">
        <v>0</v>
      </c>
      <c r="H317" s="4">
        <v>67800</v>
      </c>
      <c r="I317" s="4">
        <v>70228153.68</v>
      </c>
    </row>
    <row r="318" spans="2:9" ht="25.5">
      <c r="B318" s="2">
        <v>44916</v>
      </c>
      <c r="C318" s="3">
        <v>54938</v>
      </c>
      <c r="D318" s="3" t="s">
        <v>775</v>
      </c>
      <c r="E318" s="3" t="s">
        <v>776</v>
      </c>
      <c r="G318" s="4">
        <v>0</v>
      </c>
      <c r="H318" s="4">
        <v>3000</v>
      </c>
      <c r="I318" s="4">
        <v>70225153.68</v>
      </c>
    </row>
    <row r="319" spans="2:9" ht="25.5">
      <c r="B319" s="2">
        <v>44916</v>
      </c>
      <c r="C319" s="3">
        <v>54948</v>
      </c>
      <c r="D319" s="3" t="s">
        <v>777</v>
      </c>
      <c r="E319" s="3" t="s">
        <v>778</v>
      </c>
      <c r="G319" s="4">
        <v>0</v>
      </c>
      <c r="H319" s="4">
        <v>113000</v>
      </c>
      <c r="I319" s="4">
        <v>70112153.68</v>
      </c>
    </row>
    <row r="320" spans="2:9" ht="25.5">
      <c r="B320" s="2">
        <v>44916</v>
      </c>
      <c r="C320" s="3">
        <v>54948</v>
      </c>
      <c r="D320" s="3" t="s">
        <v>777</v>
      </c>
      <c r="E320" s="3" t="s">
        <v>778</v>
      </c>
      <c r="G320" s="4">
        <v>0</v>
      </c>
      <c r="H320" s="4">
        <v>5000</v>
      </c>
      <c r="I320" s="4">
        <v>70107153.68</v>
      </c>
    </row>
    <row r="321" spans="2:9" ht="25.5">
      <c r="B321" s="2">
        <v>44916</v>
      </c>
      <c r="C321" s="3">
        <v>54952</v>
      </c>
      <c r="D321" s="3" t="s">
        <v>779</v>
      </c>
      <c r="E321" s="3" t="s">
        <v>780</v>
      </c>
      <c r="G321" s="4">
        <v>0</v>
      </c>
      <c r="H321" s="4">
        <v>226000</v>
      </c>
      <c r="I321" s="4">
        <v>69881153.68</v>
      </c>
    </row>
    <row r="322" spans="2:9" ht="25.5">
      <c r="B322" s="2">
        <v>44916</v>
      </c>
      <c r="C322" s="3">
        <v>54952</v>
      </c>
      <c r="D322" s="3" t="s">
        <v>779</v>
      </c>
      <c r="E322" s="3" t="s">
        <v>780</v>
      </c>
      <c r="G322" s="4">
        <v>0</v>
      </c>
      <c r="H322" s="4">
        <v>10000</v>
      </c>
      <c r="I322" s="4">
        <v>69871153.68</v>
      </c>
    </row>
    <row r="323" spans="2:9" ht="25.5">
      <c r="B323" s="2">
        <v>44916</v>
      </c>
      <c r="C323" s="3">
        <v>54955</v>
      </c>
      <c r="D323" s="3" t="s">
        <v>781</v>
      </c>
      <c r="E323" s="3" t="s">
        <v>782</v>
      </c>
      <c r="G323" s="4">
        <v>0</v>
      </c>
      <c r="H323" s="4">
        <v>199332</v>
      </c>
      <c r="I323" s="4">
        <v>69671821.68</v>
      </c>
    </row>
    <row r="324" spans="2:9" ht="25.5">
      <c r="B324" s="2">
        <v>44916</v>
      </c>
      <c r="C324" s="3">
        <v>54955</v>
      </c>
      <c r="D324" s="3" t="s">
        <v>781</v>
      </c>
      <c r="E324" s="3" t="s">
        <v>782</v>
      </c>
      <c r="G324" s="4">
        <v>0</v>
      </c>
      <c r="H324" s="4">
        <v>8820</v>
      </c>
      <c r="I324" s="4">
        <v>69663001.68</v>
      </c>
    </row>
    <row r="325" spans="2:9" ht="25.5">
      <c r="B325" s="2">
        <v>44916</v>
      </c>
      <c r="C325" s="3">
        <v>54956</v>
      </c>
      <c r="D325" s="3" t="s">
        <v>783</v>
      </c>
      <c r="E325" s="3" t="s">
        <v>784</v>
      </c>
      <c r="G325" s="4">
        <v>0</v>
      </c>
      <c r="H325" s="4">
        <v>339000</v>
      </c>
      <c r="I325" s="4">
        <v>69324001.68</v>
      </c>
    </row>
    <row r="326" spans="2:9" ht="25.5">
      <c r="B326" s="2">
        <v>44916</v>
      </c>
      <c r="C326" s="3">
        <v>54956</v>
      </c>
      <c r="D326" s="3" t="s">
        <v>783</v>
      </c>
      <c r="E326" s="3" t="s">
        <v>784</v>
      </c>
      <c r="G326" s="4">
        <v>0</v>
      </c>
      <c r="H326" s="4">
        <v>15000</v>
      </c>
      <c r="I326" s="4">
        <v>69309001.68</v>
      </c>
    </row>
    <row r="327" spans="2:9" ht="25.5">
      <c r="B327" s="2">
        <v>44916</v>
      </c>
      <c r="C327" s="3">
        <v>54958</v>
      </c>
      <c r="D327" s="3" t="s">
        <v>785</v>
      </c>
      <c r="E327" s="3" t="s">
        <v>786</v>
      </c>
      <c r="G327" s="4">
        <v>0</v>
      </c>
      <c r="H327" s="4">
        <v>192100</v>
      </c>
      <c r="I327" s="4">
        <v>69116901.68</v>
      </c>
    </row>
    <row r="328" spans="2:9" ht="25.5">
      <c r="B328" s="2">
        <v>44916</v>
      </c>
      <c r="C328" s="3">
        <v>54958</v>
      </c>
      <c r="D328" s="3" t="s">
        <v>785</v>
      </c>
      <c r="E328" s="3" t="s">
        <v>786</v>
      </c>
      <c r="G328" s="4">
        <v>0</v>
      </c>
      <c r="H328" s="4">
        <v>8500</v>
      </c>
      <c r="I328" s="4">
        <v>69108401.68</v>
      </c>
    </row>
    <row r="329" spans="2:9" ht="25.5">
      <c r="B329" s="2">
        <v>44916</v>
      </c>
      <c r="C329" s="3">
        <v>54964</v>
      </c>
      <c r="D329" s="3" t="s">
        <v>787</v>
      </c>
      <c r="E329" s="3" t="s">
        <v>788</v>
      </c>
      <c r="G329" s="4">
        <v>0</v>
      </c>
      <c r="H329" s="4">
        <v>293516.11</v>
      </c>
      <c r="I329" s="4">
        <v>68814885.57</v>
      </c>
    </row>
    <row r="330" spans="2:9" ht="25.5">
      <c r="B330" s="2">
        <v>44916</v>
      </c>
      <c r="C330" s="3">
        <v>54964</v>
      </c>
      <c r="D330" s="3" t="s">
        <v>787</v>
      </c>
      <c r="E330" s="3" t="s">
        <v>788</v>
      </c>
      <c r="G330" s="4">
        <v>0</v>
      </c>
      <c r="H330" s="4">
        <v>12987.44</v>
      </c>
      <c r="I330" s="4">
        <v>68801898.13</v>
      </c>
    </row>
    <row r="331" spans="2:9" ht="25.5">
      <c r="B331" s="2">
        <v>44916</v>
      </c>
      <c r="C331" s="3">
        <v>54966</v>
      </c>
      <c r="D331" s="3" t="s">
        <v>789</v>
      </c>
      <c r="E331" s="3" t="s">
        <v>790</v>
      </c>
      <c r="G331" s="4">
        <v>0</v>
      </c>
      <c r="H331" s="4">
        <v>378800.86</v>
      </c>
      <c r="I331" s="4">
        <v>68423097.27</v>
      </c>
    </row>
    <row r="332" spans="2:9" ht="25.5">
      <c r="B332" s="2">
        <v>44916</v>
      </c>
      <c r="C332" s="3">
        <v>54966</v>
      </c>
      <c r="D332" s="3" t="s">
        <v>789</v>
      </c>
      <c r="E332" s="3" t="s">
        <v>790</v>
      </c>
      <c r="G332" s="4">
        <v>0</v>
      </c>
      <c r="H332" s="4">
        <v>16761.1</v>
      </c>
      <c r="I332" s="4">
        <v>68406336.17</v>
      </c>
    </row>
    <row r="333" spans="2:9" ht="25.5">
      <c r="B333" s="2">
        <v>44916</v>
      </c>
      <c r="C333" s="3">
        <v>54971</v>
      </c>
      <c r="D333" s="3" t="s">
        <v>791</v>
      </c>
      <c r="E333" s="3" t="s">
        <v>792</v>
      </c>
      <c r="G333" s="4">
        <v>0</v>
      </c>
      <c r="H333" s="4">
        <v>226000</v>
      </c>
      <c r="I333" s="4">
        <v>68180336.17</v>
      </c>
    </row>
    <row r="334" spans="2:9" ht="25.5">
      <c r="B334" s="2">
        <v>44916</v>
      </c>
      <c r="C334" s="3">
        <v>54971</v>
      </c>
      <c r="D334" s="3" t="s">
        <v>791</v>
      </c>
      <c r="E334" s="3" t="s">
        <v>792</v>
      </c>
      <c r="G334" s="4">
        <v>0</v>
      </c>
      <c r="H334" s="4">
        <v>10000</v>
      </c>
      <c r="I334" s="4">
        <v>68170336.17</v>
      </c>
    </row>
    <row r="335" spans="2:9" ht="25.5">
      <c r="B335" s="2">
        <v>44916</v>
      </c>
      <c r="C335" s="3">
        <v>54984</v>
      </c>
      <c r="D335" s="3" t="s">
        <v>793</v>
      </c>
      <c r="E335" s="3" t="s">
        <v>794</v>
      </c>
      <c r="G335" s="4">
        <v>0</v>
      </c>
      <c r="H335" s="4">
        <v>56500</v>
      </c>
      <c r="I335" s="4">
        <v>68113836.17</v>
      </c>
    </row>
    <row r="336" spans="2:9" ht="25.5">
      <c r="B336" s="2">
        <v>44916</v>
      </c>
      <c r="C336" s="3">
        <v>54984</v>
      </c>
      <c r="D336" s="3" t="s">
        <v>793</v>
      </c>
      <c r="E336" s="3" t="s">
        <v>794</v>
      </c>
      <c r="G336" s="4">
        <v>0</v>
      </c>
      <c r="H336" s="4">
        <v>2500</v>
      </c>
      <c r="I336" s="4">
        <v>68111336.17</v>
      </c>
    </row>
    <row r="337" spans="2:9" ht="25.5">
      <c r="B337" s="2">
        <v>44916</v>
      </c>
      <c r="C337" s="3">
        <v>55007</v>
      </c>
      <c r="D337" s="3" t="s">
        <v>795</v>
      </c>
      <c r="E337" s="3" t="s">
        <v>796</v>
      </c>
      <c r="G337" s="4">
        <v>0</v>
      </c>
      <c r="H337" s="4">
        <v>36000</v>
      </c>
      <c r="I337" s="4">
        <v>68075336.17</v>
      </c>
    </row>
    <row r="338" spans="2:9" ht="25.5">
      <c r="B338" s="2">
        <v>44916</v>
      </c>
      <c r="C338" s="3">
        <v>55007</v>
      </c>
      <c r="D338" s="3" t="s">
        <v>795</v>
      </c>
      <c r="E338" s="3" t="s">
        <v>796</v>
      </c>
      <c r="G338" s="4">
        <v>0</v>
      </c>
      <c r="H338" s="4">
        <v>11200</v>
      </c>
      <c r="I338" s="4">
        <v>68064136.17</v>
      </c>
    </row>
    <row r="339" spans="2:9" ht="25.5">
      <c r="B339" s="2">
        <v>44916</v>
      </c>
      <c r="C339" s="3">
        <v>55010</v>
      </c>
      <c r="D339" s="3" t="s">
        <v>797</v>
      </c>
      <c r="E339" s="3" t="s">
        <v>798</v>
      </c>
      <c r="G339" s="4">
        <v>0</v>
      </c>
      <c r="H339" s="4">
        <v>36000</v>
      </c>
      <c r="I339" s="4">
        <v>68028136.17</v>
      </c>
    </row>
    <row r="340" spans="2:9" ht="25.5">
      <c r="B340" s="2">
        <v>44916</v>
      </c>
      <c r="C340" s="3">
        <v>55010</v>
      </c>
      <c r="D340" s="3" t="s">
        <v>797</v>
      </c>
      <c r="E340" s="3" t="s">
        <v>798</v>
      </c>
      <c r="G340" s="4">
        <v>0</v>
      </c>
      <c r="H340" s="4">
        <v>11200</v>
      </c>
      <c r="I340" s="4">
        <v>68016936.17</v>
      </c>
    </row>
    <row r="341" spans="2:9" ht="25.5">
      <c r="B341" s="2">
        <v>44916</v>
      </c>
      <c r="C341" s="3">
        <v>55017</v>
      </c>
      <c r="D341" s="3" t="s">
        <v>799</v>
      </c>
      <c r="E341" s="3" t="s">
        <v>800</v>
      </c>
      <c r="G341" s="4">
        <v>0</v>
      </c>
      <c r="H341" s="4">
        <v>67800</v>
      </c>
      <c r="I341" s="4">
        <v>67949136.17</v>
      </c>
    </row>
    <row r="342" spans="2:9" ht="25.5">
      <c r="B342" s="2">
        <v>44916</v>
      </c>
      <c r="C342" s="3">
        <v>55017</v>
      </c>
      <c r="D342" s="3" t="s">
        <v>799</v>
      </c>
      <c r="E342" s="3" t="s">
        <v>800</v>
      </c>
      <c r="G342" s="4">
        <v>0</v>
      </c>
      <c r="H342" s="4">
        <v>3000</v>
      </c>
      <c r="I342" s="4">
        <v>67946136.17</v>
      </c>
    </row>
    <row r="343" spans="2:9" ht="25.5">
      <c r="B343" s="2">
        <v>44916</v>
      </c>
      <c r="C343" s="3">
        <v>55019</v>
      </c>
      <c r="D343" s="3" t="s">
        <v>801</v>
      </c>
      <c r="E343" s="3" t="s">
        <v>802</v>
      </c>
      <c r="G343" s="4">
        <v>0</v>
      </c>
      <c r="H343" s="4">
        <v>90400</v>
      </c>
      <c r="I343" s="4">
        <v>67855736.17</v>
      </c>
    </row>
    <row r="344" spans="2:9" ht="25.5">
      <c r="B344" s="2">
        <v>44916</v>
      </c>
      <c r="C344" s="3">
        <v>55019</v>
      </c>
      <c r="D344" s="3" t="s">
        <v>801</v>
      </c>
      <c r="E344" s="3" t="s">
        <v>802</v>
      </c>
      <c r="G344" s="4">
        <v>0</v>
      </c>
      <c r="H344" s="4">
        <v>4000</v>
      </c>
      <c r="I344" s="4">
        <v>67851736.17</v>
      </c>
    </row>
    <row r="345" spans="2:9" ht="25.5">
      <c r="B345" s="2">
        <v>44916</v>
      </c>
      <c r="C345" s="3">
        <v>55026</v>
      </c>
      <c r="D345" s="3" t="s">
        <v>803</v>
      </c>
      <c r="E345" s="3" t="s">
        <v>804</v>
      </c>
      <c r="G345" s="4">
        <v>0</v>
      </c>
      <c r="H345" s="4">
        <v>56500</v>
      </c>
      <c r="I345" s="4">
        <v>67795236.17</v>
      </c>
    </row>
    <row r="346" spans="2:9" ht="25.5">
      <c r="B346" s="2">
        <v>44916</v>
      </c>
      <c r="C346" s="3">
        <v>55026</v>
      </c>
      <c r="D346" s="3" t="s">
        <v>803</v>
      </c>
      <c r="E346" s="3" t="s">
        <v>804</v>
      </c>
      <c r="G346" s="4">
        <v>0</v>
      </c>
      <c r="H346" s="4">
        <v>2500</v>
      </c>
      <c r="I346" s="4">
        <v>67792736.17</v>
      </c>
    </row>
    <row r="347" spans="2:9" ht="25.5">
      <c r="B347" s="2">
        <v>44916</v>
      </c>
      <c r="C347" s="3">
        <v>55028</v>
      </c>
      <c r="D347" s="3" t="s">
        <v>805</v>
      </c>
      <c r="E347" s="3" t="s">
        <v>806</v>
      </c>
      <c r="G347" s="4">
        <v>0</v>
      </c>
      <c r="H347" s="4">
        <v>470871</v>
      </c>
      <c r="I347" s="4">
        <v>67321865.17</v>
      </c>
    </row>
    <row r="348" spans="2:9" ht="25.5">
      <c r="B348" s="2">
        <v>44916</v>
      </c>
      <c r="C348" s="3">
        <v>55028</v>
      </c>
      <c r="D348" s="3" t="s">
        <v>805</v>
      </c>
      <c r="E348" s="3" t="s">
        <v>806</v>
      </c>
      <c r="G348" s="4">
        <v>0</v>
      </c>
      <c r="H348" s="4">
        <v>20835</v>
      </c>
      <c r="I348" s="4">
        <v>67301030.17</v>
      </c>
    </row>
    <row r="349" spans="2:9" ht="25.5">
      <c r="B349" s="2">
        <v>44916</v>
      </c>
      <c r="C349" s="3">
        <v>55032</v>
      </c>
      <c r="D349" s="3" t="s">
        <v>807</v>
      </c>
      <c r="E349" s="3" t="s">
        <v>808</v>
      </c>
      <c r="G349" s="4">
        <v>0</v>
      </c>
      <c r="H349" s="4">
        <v>180800</v>
      </c>
      <c r="I349" s="4">
        <v>67120230.17</v>
      </c>
    </row>
    <row r="350" spans="2:9" ht="25.5">
      <c r="B350" s="2">
        <v>44916</v>
      </c>
      <c r="C350" s="3">
        <v>55032</v>
      </c>
      <c r="D350" s="3" t="s">
        <v>807</v>
      </c>
      <c r="E350" s="3" t="s">
        <v>808</v>
      </c>
      <c r="G350" s="4">
        <v>0</v>
      </c>
      <c r="H350" s="4">
        <v>8000</v>
      </c>
      <c r="I350" s="4">
        <v>67112230.17</v>
      </c>
    </row>
    <row r="351" spans="2:9" ht="25.5">
      <c r="B351" s="2">
        <v>44916</v>
      </c>
      <c r="C351" s="3">
        <v>55033</v>
      </c>
      <c r="D351" s="3" t="s">
        <v>809</v>
      </c>
      <c r="E351" s="3" t="s">
        <v>810</v>
      </c>
      <c r="G351" s="4">
        <v>0</v>
      </c>
      <c r="H351" s="4">
        <v>56500</v>
      </c>
      <c r="I351" s="4">
        <v>67055730.17</v>
      </c>
    </row>
    <row r="352" spans="2:9" ht="25.5">
      <c r="B352" s="2">
        <v>44916</v>
      </c>
      <c r="C352" s="3">
        <v>55033</v>
      </c>
      <c r="D352" s="3" t="s">
        <v>809</v>
      </c>
      <c r="E352" s="3" t="s">
        <v>810</v>
      </c>
      <c r="G352" s="4">
        <v>0</v>
      </c>
      <c r="H352" s="4">
        <v>2500</v>
      </c>
      <c r="I352" s="4">
        <v>67053230.17</v>
      </c>
    </row>
    <row r="353" spans="2:9" ht="25.5">
      <c r="B353" s="2">
        <v>44916</v>
      </c>
      <c r="C353" s="3">
        <v>55036</v>
      </c>
      <c r="D353" s="3" t="s">
        <v>811</v>
      </c>
      <c r="E353" s="3" t="s">
        <v>812</v>
      </c>
      <c r="G353" s="4">
        <v>0</v>
      </c>
      <c r="H353" s="4">
        <v>84750</v>
      </c>
      <c r="I353" s="4">
        <v>66968480.17</v>
      </c>
    </row>
    <row r="354" spans="2:9" ht="25.5">
      <c r="B354" s="2">
        <v>44916</v>
      </c>
      <c r="C354" s="3">
        <v>55036</v>
      </c>
      <c r="D354" s="3" t="s">
        <v>811</v>
      </c>
      <c r="E354" s="3" t="s">
        <v>812</v>
      </c>
      <c r="G354" s="4">
        <v>0</v>
      </c>
      <c r="H354" s="4">
        <v>3750</v>
      </c>
      <c r="I354" s="4">
        <v>66964730.17</v>
      </c>
    </row>
    <row r="355" spans="2:9" ht="25.5">
      <c r="B355" s="2">
        <v>44916</v>
      </c>
      <c r="C355" s="3">
        <v>55037</v>
      </c>
      <c r="D355" s="3" t="s">
        <v>813</v>
      </c>
      <c r="E355" s="3" t="s">
        <v>814</v>
      </c>
      <c r="G355" s="4">
        <v>0</v>
      </c>
      <c r="H355" s="4">
        <v>56500</v>
      </c>
      <c r="I355" s="4">
        <v>66908230.17</v>
      </c>
    </row>
    <row r="356" spans="2:9" ht="25.5">
      <c r="B356" s="2">
        <v>44916</v>
      </c>
      <c r="C356" s="3">
        <v>55037</v>
      </c>
      <c r="D356" s="3" t="s">
        <v>813</v>
      </c>
      <c r="E356" s="3" t="s">
        <v>814</v>
      </c>
      <c r="G356" s="4">
        <v>0</v>
      </c>
      <c r="H356" s="4">
        <v>2500</v>
      </c>
      <c r="I356" s="4">
        <v>66905730.17</v>
      </c>
    </row>
    <row r="357" spans="2:9" ht="25.5">
      <c r="B357" s="2">
        <v>44916</v>
      </c>
      <c r="C357" s="3">
        <v>55043</v>
      </c>
      <c r="D357" s="3" t="s">
        <v>815</v>
      </c>
      <c r="E357" s="3" t="s">
        <v>816</v>
      </c>
      <c r="G357" s="4">
        <v>0</v>
      </c>
      <c r="H357" s="4">
        <v>282952</v>
      </c>
      <c r="I357" s="4">
        <v>66622778.17</v>
      </c>
    </row>
    <row r="358" spans="2:9" ht="25.5">
      <c r="B358" s="2">
        <v>44916</v>
      </c>
      <c r="C358" s="3">
        <v>55043</v>
      </c>
      <c r="D358" s="3" t="s">
        <v>815</v>
      </c>
      <c r="E358" s="3" t="s">
        <v>816</v>
      </c>
      <c r="G358" s="4">
        <v>0</v>
      </c>
      <c r="H358" s="4">
        <v>12520</v>
      </c>
      <c r="I358" s="4">
        <v>66610258.17</v>
      </c>
    </row>
    <row r="359" spans="2:9" ht="25.5">
      <c r="B359" s="2">
        <v>44916</v>
      </c>
      <c r="C359" s="3">
        <v>55046</v>
      </c>
      <c r="D359" s="3" t="s">
        <v>817</v>
      </c>
      <c r="E359" s="3" t="s">
        <v>818</v>
      </c>
      <c r="G359" s="4">
        <v>0</v>
      </c>
      <c r="H359" s="4">
        <v>90400</v>
      </c>
      <c r="I359" s="4">
        <v>66519858.17</v>
      </c>
    </row>
    <row r="360" spans="2:9" ht="25.5">
      <c r="B360" s="2">
        <v>44916</v>
      </c>
      <c r="C360" s="3">
        <v>55046</v>
      </c>
      <c r="D360" s="3" t="s">
        <v>817</v>
      </c>
      <c r="E360" s="3" t="s">
        <v>818</v>
      </c>
      <c r="G360" s="4">
        <v>0</v>
      </c>
      <c r="H360" s="4">
        <v>4000</v>
      </c>
      <c r="I360" s="4">
        <v>66515858.17</v>
      </c>
    </row>
    <row r="361" spans="2:9" ht="25.5">
      <c r="B361" s="2">
        <v>44916</v>
      </c>
      <c r="C361" s="3">
        <v>55048</v>
      </c>
      <c r="D361" s="3" t="s">
        <v>819</v>
      </c>
      <c r="E361" s="3" t="s">
        <v>820</v>
      </c>
      <c r="G361" s="4">
        <v>0</v>
      </c>
      <c r="H361" s="4">
        <v>113000</v>
      </c>
      <c r="I361" s="4">
        <v>66402858.17</v>
      </c>
    </row>
    <row r="362" spans="2:9" ht="25.5">
      <c r="B362" s="2">
        <v>44916</v>
      </c>
      <c r="C362" s="3">
        <v>55048</v>
      </c>
      <c r="D362" s="3" t="s">
        <v>819</v>
      </c>
      <c r="E362" s="3" t="s">
        <v>820</v>
      </c>
      <c r="G362" s="4">
        <v>0</v>
      </c>
      <c r="H362" s="4">
        <v>5000</v>
      </c>
      <c r="I362" s="4">
        <v>66397858.17</v>
      </c>
    </row>
    <row r="363" spans="2:9" ht="25.5">
      <c r="B363" s="2">
        <v>44916</v>
      </c>
      <c r="C363" s="3">
        <v>55056</v>
      </c>
      <c r="D363" s="3" t="s">
        <v>821</v>
      </c>
      <c r="E363" s="3" t="s">
        <v>822</v>
      </c>
      <c r="G363" s="4">
        <v>0</v>
      </c>
      <c r="H363" s="4">
        <v>90400</v>
      </c>
      <c r="I363" s="4">
        <v>66307458.17</v>
      </c>
    </row>
    <row r="364" spans="2:9" ht="25.5">
      <c r="B364" s="2">
        <v>44916</v>
      </c>
      <c r="C364" s="3">
        <v>55056</v>
      </c>
      <c r="D364" s="3" t="s">
        <v>821</v>
      </c>
      <c r="E364" s="3" t="s">
        <v>822</v>
      </c>
      <c r="G364" s="4">
        <v>0</v>
      </c>
      <c r="H364" s="4">
        <v>4000</v>
      </c>
      <c r="I364" s="4">
        <v>66303458.17</v>
      </c>
    </row>
    <row r="365" spans="2:9" ht="25.5">
      <c r="B365" s="2">
        <v>44916</v>
      </c>
      <c r="C365" s="3">
        <v>55057</v>
      </c>
      <c r="D365" s="3" t="s">
        <v>823</v>
      </c>
      <c r="E365" s="3" t="s">
        <v>824</v>
      </c>
      <c r="G365" s="4">
        <v>0</v>
      </c>
      <c r="H365" s="4">
        <v>84750</v>
      </c>
      <c r="I365" s="4">
        <v>66218708.17</v>
      </c>
    </row>
    <row r="366" spans="2:9" ht="25.5">
      <c r="B366" s="2">
        <v>44916</v>
      </c>
      <c r="C366" s="3">
        <v>55057</v>
      </c>
      <c r="D366" s="3" t="s">
        <v>823</v>
      </c>
      <c r="E366" s="3" t="s">
        <v>824</v>
      </c>
      <c r="G366" s="4">
        <v>0</v>
      </c>
      <c r="H366" s="4">
        <v>3750</v>
      </c>
      <c r="I366" s="4">
        <v>66214958.17</v>
      </c>
    </row>
    <row r="367" spans="2:9" ht="25.5">
      <c r="B367" s="2">
        <v>44916</v>
      </c>
      <c r="C367" s="3">
        <v>55058</v>
      </c>
      <c r="D367" s="3" t="s">
        <v>825</v>
      </c>
      <c r="E367" s="3" t="s">
        <v>826</v>
      </c>
      <c r="G367" s="4">
        <v>0</v>
      </c>
      <c r="H367" s="4">
        <v>35100</v>
      </c>
      <c r="I367" s="4">
        <v>66179858.17</v>
      </c>
    </row>
    <row r="368" spans="2:9" ht="25.5">
      <c r="B368" s="2">
        <v>44916</v>
      </c>
      <c r="C368" s="3">
        <v>55058</v>
      </c>
      <c r="D368" s="3" t="s">
        <v>825</v>
      </c>
      <c r="E368" s="3" t="s">
        <v>826</v>
      </c>
      <c r="G368" s="4">
        <v>0</v>
      </c>
      <c r="H368" s="4">
        <v>10920</v>
      </c>
      <c r="I368" s="4">
        <v>66168938.17</v>
      </c>
    </row>
    <row r="369" spans="2:9" ht="25.5">
      <c r="B369" s="2">
        <v>44916</v>
      </c>
      <c r="C369" s="3">
        <v>55061</v>
      </c>
      <c r="D369" s="3" t="s">
        <v>827</v>
      </c>
      <c r="E369" s="3" t="s">
        <v>828</v>
      </c>
      <c r="G369" s="4">
        <v>0</v>
      </c>
      <c r="H369" s="4">
        <v>180000</v>
      </c>
      <c r="I369" s="4">
        <v>65988938.17</v>
      </c>
    </row>
    <row r="370" spans="2:9" ht="25.5">
      <c r="B370" s="2">
        <v>44916</v>
      </c>
      <c r="C370" s="3">
        <v>55061</v>
      </c>
      <c r="D370" s="3" t="s">
        <v>827</v>
      </c>
      <c r="E370" s="3" t="s">
        <v>828</v>
      </c>
      <c r="G370" s="4">
        <v>0</v>
      </c>
      <c r="H370" s="4">
        <v>56000</v>
      </c>
      <c r="I370" s="4">
        <v>65932938.17</v>
      </c>
    </row>
    <row r="371" spans="2:9" ht="25.5">
      <c r="B371" s="2">
        <v>44916</v>
      </c>
      <c r="C371" s="3">
        <v>55062</v>
      </c>
      <c r="D371" s="3" t="s">
        <v>829</v>
      </c>
      <c r="E371" s="3" t="s">
        <v>830</v>
      </c>
      <c r="G371" s="4">
        <v>0</v>
      </c>
      <c r="H371" s="4">
        <v>27000</v>
      </c>
      <c r="I371" s="4">
        <v>65905938.17</v>
      </c>
    </row>
    <row r="372" spans="2:9" ht="25.5">
      <c r="B372" s="2">
        <v>44916</v>
      </c>
      <c r="C372" s="3">
        <v>55062</v>
      </c>
      <c r="D372" s="3" t="s">
        <v>829</v>
      </c>
      <c r="E372" s="3" t="s">
        <v>830</v>
      </c>
      <c r="G372" s="4">
        <v>0</v>
      </c>
      <c r="H372" s="4">
        <v>8400</v>
      </c>
      <c r="I372" s="4">
        <v>65897538.17</v>
      </c>
    </row>
    <row r="373" spans="2:9" ht="25.5">
      <c r="B373" s="2">
        <v>44916</v>
      </c>
      <c r="C373" s="3">
        <v>55066</v>
      </c>
      <c r="D373" s="3" t="s">
        <v>831</v>
      </c>
      <c r="E373" s="3" t="s">
        <v>832</v>
      </c>
      <c r="G373" s="4">
        <v>0</v>
      </c>
      <c r="H373" s="4">
        <v>169500</v>
      </c>
      <c r="I373" s="4">
        <v>65728038.17</v>
      </c>
    </row>
    <row r="374" spans="2:9" ht="25.5">
      <c r="B374" s="2">
        <v>44916</v>
      </c>
      <c r="C374" s="3">
        <v>55066</v>
      </c>
      <c r="D374" s="3" t="s">
        <v>831</v>
      </c>
      <c r="E374" s="3" t="s">
        <v>832</v>
      </c>
      <c r="G374" s="4">
        <v>0</v>
      </c>
      <c r="H374" s="4">
        <v>7500</v>
      </c>
      <c r="I374" s="4">
        <v>65720538.17</v>
      </c>
    </row>
    <row r="375" spans="2:9" ht="25.5">
      <c r="B375" s="2">
        <v>44916</v>
      </c>
      <c r="C375" s="3">
        <v>55080</v>
      </c>
      <c r="D375" s="3" t="s">
        <v>833</v>
      </c>
      <c r="E375" s="3" t="s">
        <v>834</v>
      </c>
      <c r="G375" s="4">
        <v>0</v>
      </c>
      <c r="H375" s="4">
        <v>56500</v>
      </c>
      <c r="I375" s="4">
        <v>65664038.17</v>
      </c>
    </row>
    <row r="376" spans="2:9" ht="25.5">
      <c r="B376" s="2">
        <v>44916</v>
      </c>
      <c r="C376" s="3">
        <v>55080</v>
      </c>
      <c r="D376" s="3" t="s">
        <v>833</v>
      </c>
      <c r="E376" s="3" t="s">
        <v>834</v>
      </c>
      <c r="G376" s="4">
        <v>0</v>
      </c>
      <c r="H376" s="4">
        <v>2500</v>
      </c>
      <c r="I376" s="4">
        <v>65661538.17</v>
      </c>
    </row>
    <row r="377" spans="2:9" ht="25.5">
      <c r="B377" s="2">
        <v>44916</v>
      </c>
      <c r="C377" s="3">
        <v>55084</v>
      </c>
      <c r="D377" s="3" t="s">
        <v>835</v>
      </c>
      <c r="E377" s="3" t="s">
        <v>836</v>
      </c>
      <c r="G377" s="4">
        <v>0</v>
      </c>
      <c r="H377" s="4">
        <v>22500</v>
      </c>
      <c r="I377" s="4">
        <v>65639038.17</v>
      </c>
    </row>
    <row r="378" spans="2:9" ht="25.5">
      <c r="B378" s="2">
        <v>44916</v>
      </c>
      <c r="C378" s="3">
        <v>55084</v>
      </c>
      <c r="D378" s="3" t="s">
        <v>835</v>
      </c>
      <c r="E378" s="3" t="s">
        <v>836</v>
      </c>
      <c r="G378" s="4">
        <v>0</v>
      </c>
      <c r="H378" s="4">
        <v>7000</v>
      </c>
      <c r="I378" s="4">
        <v>65632038.17</v>
      </c>
    </row>
    <row r="379" spans="2:9" ht="25.5">
      <c r="B379" s="2">
        <v>44916</v>
      </c>
      <c r="C379" s="3">
        <v>55088</v>
      </c>
      <c r="D379" s="3" t="s">
        <v>837</v>
      </c>
      <c r="E379" s="3" t="s">
        <v>838</v>
      </c>
      <c r="G379" s="4">
        <v>0</v>
      </c>
      <c r="H379" s="4">
        <v>54000</v>
      </c>
      <c r="I379" s="4">
        <v>65578038.17</v>
      </c>
    </row>
    <row r="380" spans="2:9" ht="25.5">
      <c r="B380" s="2">
        <v>44916</v>
      </c>
      <c r="C380" s="3">
        <v>55088</v>
      </c>
      <c r="D380" s="3" t="s">
        <v>837</v>
      </c>
      <c r="E380" s="3" t="s">
        <v>838</v>
      </c>
      <c r="G380" s="4">
        <v>0</v>
      </c>
      <c r="H380" s="4">
        <v>16800</v>
      </c>
      <c r="I380" s="4">
        <v>65561238.17</v>
      </c>
    </row>
    <row r="381" spans="2:9" ht="25.5">
      <c r="B381" s="2">
        <v>44916</v>
      </c>
      <c r="C381" s="3">
        <v>55092</v>
      </c>
      <c r="D381" s="3" t="s">
        <v>839</v>
      </c>
      <c r="E381" s="3" t="s">
        <v>840</v>
      </c>
      <c r="G381" s="4">
        <v>0</v>
      </c>
      <c r="H381" s="4">
        <v>27000</v>
      </c>
      <c r="I381" s="4">
        <v>65534238.17</v>
      </c>
    </row>
    <row r="382" spans="2:9" ht="25.5">
      <c r="B382" s="2">
        <v>44916</v>
      </c>
      <c r="C382" s="3">
        <v>55092</v>
      </c>
      <c r="D382" s="3" t="s">
        <v>839</v>
      </c>
      <c r="E382" s="3" t="s">
        <v>840</v>
      </c>
      <c r="G382" s="4">
        <v>0</v>
      </c>
      <c r="H382" s="4">
        <v>8400</v>
      </c>
      <c r="I382" s="4">
        <v>65525838.17</v>
      </c>
    </row>
    <row r="383" spans="2:9" ht="25.5">
      <c r="B383" s="2">
        <v>44916</v>
      </c>
      <c r="C383" s="3">
        <v>55096</v>
      </c>
      <c r="D383" s="3" t="s">
        <v>841</v>
      </c>
      <c r="E383" s="3" t="s">
        <v>842</v>
      </c>
      <c r="G383" s="4">
        <v>0</v>
      </c>
      <c r="H383" s="4">
        <v>79100</v>
      </c>
      <c r="I383" s="4">
        <v>65446738.17</v>
      </c>
    </row>
    <row r="384" spans="2:9" ht="25.5">
      <c r="B384" s="2">
        <v>44916</v>
      </c>
      <c r="C384" s="3">
        <v>55096</v>
      </c>
      <c r="D384" s="3" t="s">
        <v>841</v>
      </c>
      <c r="E384" s="3" t="s">
        <v>842</v>
      </c>
      <c r="G384" s="4">
        <v>0</v>
      </c>
      <c r="H384" s="4">
        <v>3500</v>
      </c>
      <c r="I384" s="4">
        <v>65443238.17</v>
      </c>
    </row>
    <row r="385" spans="2:9" ht="25.5">
      <c r="B385" s="2">
        <v>44916</v>
      </c>
      <c r="C385" s="3">
        <v>55108</v>
      </c>
      <c r="D385" s="3" t="s">
        <v>843</v>
      </c>
      <c r="E385" s="3" t="s">
        <v>844</v>
      </c>
      <c r="G385" s="4">
        <v>0</v>
      </c>
      <c r="H385" s="4">
        <v>67800</v>
      </c>
      <c r="I385" s="4">
        <v>65375438.17</v>
      </c>
    </row>
    <row r="386" spans="2:9" ht="25.5">
      <c r="B386" s="2">
        <v>44916</v>
      </c>
      <c r="C386" s="3">
        <v>55108</v>
      </c>
      <c r="D386" s="3" t="s">
        <v>843</v>
      </c>
      <c r="E386" s="3" t="s">
        <v>844</v>
      </c>
      <c r="G386" s="4">
        <v>0</v>
      </c>
      <c r="H386" s="4">
        <v>3000</v>
      </c>
      <c r="I386" s="4">
        <v>65372438.17</v>
      </c>
    </row>
    <row r="387" spans="2:9" ht="25.5">
      <c r="B387" s="2">
        <v>44916</v>
      </c>
      <c r="C387" s="3">
        <v>55131</v>
      </c>
      <c r="D387" s="3" t="s">
        <v>845</v>
      </c>
      <c r="E387" s="3" t="s">
        <v>846</v>
      </c>
      <c r="G387" s="4">
        <v>0</v>
      </c>
      <c r="H387" s="4">
        <v>40983</v>
      </c>
      <c r="I387" s="4">
        <v>65331455.17</v>
      </c>
    </row>
    <row r="388" spans="2:9" ht="25.5">
      <c r="B388" s="2">
        <v>44916</v>
      </c>
      <c r="C388" s="3">
        <v>55131</v>
      </c>
      <c r="D388" s="3" t="s">
        <v>845</v>
      </c>
      <c r="E388" s="3" t="s">
        <v>846</v>
      </c>
      <c r="G388" s="4">
        <v>0</v>
      </c>
      <c r="H388" s="4">
        <v>2157</v>
      </c>
      <c r="I388" s="4">
        <v>65329298.17</v>
      </c>
    </row>
    <row r="389" spans="2:9" ht="25.5">
      <c r="B389" s="2">
        <v>44916</v>
      </c>
      <c r="C389" s="3">
        <v>55132</v>
      </c>
      <c r="D389" s="3" t="s">
        <v>845</v>
      </c>
      <c r="E389" s="3" t="s">
        <v>846</v>
      </c>
      <c r="G389" s="4">
        <v>0</v>
      </c>
      <c r="H389" s="4">
        <v>0</v>
      </c>
      <c r="I389" s="4">
        <v>65329298.17</v>
      </c>
    </row>
    <row r="390" spans="2:9" ht="25.5">
      <c r="B390" s="2">
        <v>44916</v>
      </c>
      <c r="C390" s="3">
        <v>55132</v>
      </c>
      <c r="D390" s="3" t="s">
        <v>845</v>
      </c>
      <c r="E390" s="3" t="s">
        <v>846</v>
      </c>
      <c r="G390" s="4">
        <v>0</v>
      </c>
      <c r="H390" s="4">
        <v>0</v>
      </c>
      <c r="I390" s="4">
        <v>65329298.17</v>
      </c>
    </row>
    <row r="391" spans="2:9" ht="25.5">
      <c r="B391" s="2">
        <v>44916</v>
      </c>
      <c r="C391" s="3">
        <v>55141</v>
      </c>
      <c r="D391" s="3" t="s">
        <v>847</v>
      </c>
      <c r="E391" s="3" t="s">
        <v>848</v>
      </c>
      <c r="G391" s="4">
        <v>0</v>
      </c>
      <c r="H391" s="4">
        <v>45000</v>
      </c>
      <c r="I391" s="4">
        <v>65284298.17</v>
      </c>
    </row>
    <row r="392" spans="2:9" ht="25.5">
      <c r="B392" s="2">
        <v>44916</v>
      </c>
      <c r="C392" s="3">
        <v>55141</v>
      </c>
      <c r="D392" s="3" t="s">
        <v>847</v>
      </c>
      <c r="E392" s="3" t="s">
        <v>848</v>
      </c>
      <c r="G392" s="4">
        <v>0</v>
      </c>
      <c r="H392" s="4">
        <v>14000</v>
      </c>
      <c r="I392" s="4">
        <v>65270298.17</v>
      </c>
    </row>
    <row r="393" spans="2:9" ht="25.5">
      <c r="B393" s="2">
        <v>44916</v>
      </c>
      <c r="C393" s="3">
        <v>55143</v>
      </c>
      <c r="D393" s="3" t="s">
        <v>849</v>
      </c>
      <c r="E393" s="3" t="s">
        <v>850</v>
      </c>
      <c r="G393" s="4">
        <v>0</v>
      </c>
      <c r="H393" s="4">
        <v>307360</v>
      </c>
      <c r="I393" s="4">
        <v>64962938.17</v>
      </c>
    </row>
    <row r="394" spans="2:9" ht="25.5">
      <c r="B394" s="2">
        <v>44916</v>
      </c>
      <c r="C394" s="3">
        <v>55143</v>
      </c>
      <c r="D394" s="3" t="s">
        <v>849</v>
      </c>
      <c r="E394" s="3" t="s">
        <v>850</v>
      </c>
      <c r="G394" s="4">
        <v>0</v>
      </c>
      <c r="H394" s="4">
        <v>13600</v>
      </c>
      <c r="I394" s="4">
        <v>64949338.17</v>
      </c>
    </row>
    <row r="395" spans="2:9" ht="25.5">
      <c r="B395" s="2">
        <v>44916</v>
      </c>
      <c r="C395" s="3">
        <v>55146</v>
      </c>
      <c r="D395" s="3" t="s">
        <v>851</v>
      </c>
      <c r="E395" s="3" t="s">
        <v>852</v>
      </c>
      <c r="G395" s="4">
        <v>0</v>
      </c>
      <c r="H395" s="4">
        <v>192100</v>
      </c>
      <c r="I395" s="4">
        <v>64757238.17</v>
      </c>
    </row>
    <row r="396" spans="2:9" ht="25.5">
      <c r="B396" s="2">
        <v>44916</v>
      </c>
      <c r="C396" s="3">
        <v>55146</v>
      </c>
      <c r="D396" s="3" t="s">
        <v>851</v>
      </c>
      <c r="E396" s="3" t="s">
        <v>852</v>
      </c>
      <c r="G396" s="4">
        <v>0</v>
      </c>
      <c r="H396" s="4">
        <v>8500</v>
      </c>
      <c r="I396" s="4">
        <v>64748738.17</v>
      </c>
    </row>
    <row r="397" spans="2:9" ht="51">
      <c r="B397" s="2">
        <v>44916</v>
      </c>
      <c r="C397" s="3">
        <v>55154</v>
      </c>
      <c r="D397" s="3" t="s">
        <v>853</v>
      </c>
      <c r="E397" s="3" t="s">
        <v>854</v>
      </c>
      <c r="G397" s="4">
        <v>0</v>
      </c>
      <c r="H397" s="4">
        <v>3660924</v>
      </c>
      <c r="I397" s="4">
        <v>61087814.17</v>
      </c>
    </row>
    <row r="398" spans="2:9" ht="51">
      <c r="B398" s="2">
        <v>44916</v>
      </c>
      <c r="C398" s="3">
        <v>55156</v>
      </c>
      <c r="D398" s="3" t="s">
        <v>855</v>
      </c>
      <c r="E398" s="3" t="s">
        <v>856</v>
      </c>
      <c r="G398" s="4">
        <v>0</v>
      </c>
      <c r="H398" s="4">
        <v>2700000</v>
      </c>
      <c r="I398" s="4">
        <v>58387814.17</v>
      </c>
    </row>
    <row r="399" spans="2:9" ht="38.25">
      <c r="B399" s="2">
        <v>44916</v>
      </c>
      <c r="C399" s="3">
        <v>55255</v>
      </c>
      <c r="D399" s="3" t="s">
        <v>857</v>
      </c>
      <c r="E399" s="3" t="s">
        <v>858</v>
      </c>
      <c r="G399" s="4">
        <v>0</v>
      </c>
      <c r="H399" s="4">
        <v>45200</v>
      </c>
      <c r="I399" s="4">
        <v>58342614.17</v>
      </c>
    </row>
    <row r="400" spans="2:9" ht="38.25">
      <c r="B400" s="2">
        <v>44916</v>
      </c>
      <c r="C400" s="3">
        <v>55255</v>
      </c>
      <c r="D400" s="3" t="s">
        <v>857</v>
      </c>
      <c r="E400" s="3" t="s">
        <v>858</v>
      </c>
      <c r="G400" s="4">
        <v>0</v>
      </c>
      <c r="H400" s="4">
        <v>2000</v>
      </c>
      <c r="I400" s="4">
        <v>58340614.17</v>
      </c>
    </row>
    <row r="401" spans="2:9" ht="51">
      <c r="B401" s="2">
        <v>44917</v>
      </c>
      <c r="C401" s="3">
        <v>54353</v>
      </c>
      <c r="D401" s="3" t="s">
        <v>859</v>
      </c>
      <c r="E401" s="3" t="s">
        <v>860</v>
      </c>
      <c r="G401" s="4">
        <v>4869838</v>
      </c>
      <c r="H401" s="4">
        <v>0</v>
      </c>
      <c r="I401" s="4">
        <v>63210452.17</v>
      </c>
    </row>
    <row r="402" spans="2:9" ht="51">
      <c r="B402" s="2">
        <v>44917</v>
      </c>
      <c r="C402" s="3">
        <v>54354</v>
      </c>
      <c r="D402" s="3" t="s">
        <v>861</v>
      </c>
      <c r="E402" s="3" t="s">
        <v>862</v>
      </c>
      <c r="G402" s="4">
        <v>6370057.23</v>
      </c>
      <c r="H402" s="4">
        <v>0</v>
      </c>
      <c r="I402" s="4">
        <v>69580509.4</v>
      </c>
    </row>
    <row r="403" spans="2:9" ht="25.5">
      <c r="B403" s="2">
        <v>44917</v>
      </c>
      <c r="C403" s="3">
        <v>54394</v>
      </c>
      <c r="D403" s="3" t="s">
        <v>863</v>
      </c>
      <c r="E403" s="3" t="s">
        <v>864</v>
      </c>
      <c r="G403" s="4">
        <v>0</v>
      </c>
      <c r="H403" s="4">
        <v>1854</v>
      </c>
      <c r="I403" s="4">
        <v>69578655.4</v>
      </c>
    </row>
    <row r="404" spans="2:9" ht="25.5">
      <c r="B404" s="2">
        <v>44917</v>
      </c>
      <c r="C404" s="3">
        <v>54394</v>
      </c>
      <c r="D404" s="3" t="s">
        <v>863</v>
      </c>
      <c r="E404" s="3" t="s">
        <v>864</v>
      </c>
      <c r="G404" s="4">
        <v>0</v>
      </c>
      <c r="H404" s="4">
        <v>55791</v>
      </c>
      <c r="I404" s="4">
        <v>69522864.4</v>
      </c>
    </row>
    <row r="405" spans="2:9" ht="38.25">
      <c r="B405" s="2">
        <v>44917</v>
      </c>
      <c r="C405" s="3">
        <v>54406</v>
      </c>
      <c r="D405" s="3" t="s">
        <v>865</v>
      </c>
      <c r="E405" s="3" t="s">
        <v>866</v>
      </c>
      <c r="G405" s="4">
        <v>0</v>
      </c>
      <c r="H405" s="4">
        <v>18180683.74</v>
      </c>
      <c r="I405" s="4">
        <v>51342180.66</v>
      </c>
    </row>
    <row r="406" spans="2:9" ht="38.25">
      <c r="B406" s="2">
        <v>44917</v>
      </c>
      <c r="C406" s="3">
        <v>54407</v>
      </c>
      <c r="D406" s="3" t="s">
        <v>867</v>
      </c>
      <c r="E406" s="3" t="s">
        <v>868</v>
      </c>
      <c r="G406" s="4">
        <v>0</v>
      </c>
      <c r="H406" s="4">
        <v>113000</v>
      </c>
      <c r="I406" s="4">
        <v>51229180.66</v>
      </c>
    </row>
    <row r="407" spans="2:9" ht="38.25">
      <c r="B407" s="2">
        <v>44917</v>
      </c>
      <c r="C407" s="3">
        <v>54407</v>
      </c>
      <c r="D407" s="3" t="s">
        <v>867</v>
      </c>
      <c r="E407" s="3" t="s">
        <v>868</v>
      </c>
      <c r="G407" s="4">
        <v>0</v>
      </c>
      <c r="H407" s="4">
        <v>5000</v>
      </c>
      <c r="I407" s="4">
        <v>51224180.66</v>
      </c>
    </row>
    <row r="408" spans="2:9" ht="38.25">
      <c r="B408" s="2">
        <v>44917</v>
      </c>
      <c r="C408" s="3">
        <v>54408</v>
      </c>
      <c r="D408" s="3" t="s">
        <v>869</v>
      </c>
      <c r="E408" s="3" t="s">
        <v>870</v>
      </c>
      <c r="G408" s="4">
        <v>0</v>
      </c>
      <c r="H408" s="4">
        <v>56500</v>
      </c>
      <c r="I408" s="4">
        <v>51167680.66</v>
      </c>
    </row>
    <row r="409" spans="2:9" ht="38.25">
      <c r="B409" s="2">
        <v>44917</v>
      </c>
      <c r="C409" s="3">
        <v>54408</v>
      </c>
      <c r="D409" s="3" t="s">
        <v>869</v>
      </c>
      <c r="E409" s="3" t="s">
        <v>870</v>
      </c>
      <c r="G409" s="4">
        <v>0</v>
      </c>
      <c r="H409" s="4">
        <v>2500</v>
      </c>
      <c r="I409" s="4">
        <v>51165180.66</v>
      </c>
    </row>
    <row r="410" spans="2:9" ht="51">
      <c r="B410" s="2">
        <v>44917</v>
      </c>
      <c r="C410" s="3">
        <v>54409</v>
      </c>
      <c r="D410" s="3" t="s">
        <v>871</v>
      </c>
      <c r="E410" s="3" t="s">
        <v>872</v>
      </c>
      <c r="G410" s="4">
        <v>0</v>
      </c>
      <c r="H410" s="4">
        <v>113000</v>
      </c>
      <c r="I410" s="4">
        <v>51052180.66</v>
      </c>
    </row>
    <row r="411" spans="2:9" ht="51">
      <c r="B411" s="2">
        <v>44917</v>
      </c>
      <c r="C411" s="3">
        <v>54409</v>
      </c>
      <c r="D411" s="3" t="s">
        <v>871</v>
      </c>
      <c r="E411" s="3" t="s">
        <v>872</v>
      </c>
      <c r="G411" s="4">
        <v>0</v>
      </c>
      <c r="H411" s="4">
        <v>5000</v>
      </c>
      <c r="I411" s="4">
        <v>51047180.66</v>
      </c>
    </row>
    <row r="412" spans="2:9" ht="38.25">
      <c r="B412" s="2">
        <v>44917</v>
      </c>
      <c r="C412" s="3">
        <v>54413</v>
      </c>
      <c r="D412" s="3" t="s">
        <v>873</v>
      </c>
      <c r="E412" s="3" t="s">
        <v>874</v>
      </c>
      <c r="G412" s="4">
        <v>0</v>
      </c>
      <c r="H412" s="4">
        <v>56500</v>
      </c>
      <c r="I412" s="4">
        <v>50990680.66</v>
      </c>
    </row>
    <row r="413" spans="2:9" ht="38.25">
      <c r="B413" s="2">
        <v>44917</v>
      </c>
      <c r="C413" s="3">
        <v>54413</v>
      </c>
      <c r="D413" s="3" t="s">
        <v>873</v>
      </c>
      <c r="E413" s="3" t="s">
        <v>874</v>
      </c>
      <c r="G413" s="4">
        <v>0</v>
      </c>
      <c r="H413" s="4">
        <v>2500</v>
      </c>
      <c r="I413" s="4">
        <v>50988180.66</v>
      </c>
    </row>
    <row r="414" spans="2:9" ht="38.25">
      <c r="B414" s="2">
        <v>44917</v>
      </c>
      <c r="C414" s="3">
        <v>54414</v>
      </c>
      <c r="D414" s="3" t="s">
        <v>875</v>
      </c>
      <c r="E414" s="3" t="s">
        <v>876</v>
      </c>
      <c r="G414" s="4">
        <v>0</v>
      </c>
      <c r="H414" s="4">
        <v>56500</v>
      </c>
      <c r="I414" s="4">
        <v>50931680.66</v>
      </c>
    </row>
    <row r="415" spans="2:9" ht="38.25">
      <c r="B415" s="2">
        <v>44917</v>
      </c>
      <c r="C415" s="3">
        <v>54414</v>
      </c>
      <c r="D415" s="3" t="s">
        <v>875</v>
      </c>
      <c r="E415" s="3" t="s">
        <v>876</v>
      </c>
      <c r="G415" s="4">
        <v>0</v>
      </c>
      <c r="H415" s="4">
        <v>2500</v>
      </c>
      <c r="I415" s="4">
        <v>50929180.66</v>
      </c>
    </row>
    <row r="416" spans="2:9" ht="38.25">
      <c r="B416" s="2">
        <v>44917</v>
      </c>
      <c r="C416" s="3">
        <v>54418</v>
      </c>
      <c r="D416" s="3" t="s">
        <v>877</v>
      </c>
      <c r="E416" s="3" t="s">
        <v>878</v>
      </c>
      <c r="G416" s="4">
        <v>0</v>
      </c>
      <c r="H416" s="4">
        <v>113000</v>
      </c>
      <c r="I416" s="4">
        <v>50816180.66</v>
      </c>
    </row>
    <row r="417" spans="2:9" ht="38.25">
      <c r="B417" s="2">
        <v>44917</v>
      </c>
      <c r="C417" s="3">
        <v>54418</v>
      </c>
      <c r="D417" s="3" t="s">
        <v>877</v>
      </c>
      <c r="E417" s="3" t="s">
        <v>878</v>
      </c>
      <c r="G417" s="4">
        <v>0</v>
      </c>
      <c r="H417" s="4">
        <v>5000</v>
      </c>
      <c r="I417" s="4">
        <v>50811180.66</v>
      </c>
    </row>
    <row r="418" spans="2:9" ht="38.25">
      <c r="B418" s="2">
        <v>44917</v>
      </c>
      <c r="C418" s="3">
        <v>54424</v>
      </c>
      <c r="D418" s="3" t="s">
        <v>879</v>
      </c>
      <c r="E418" s="3" t="s">
        <v>880</v>
      </c>
      <c r="G418" s="4">
        <v>0</v>
      </c>
      <c r="H418" s="4">
        <v>56500</v>
      </c>
      <c r="I418" s="4">
        <v>50754680.66</v>
      </c>
    </row>
    <row r="419" spans="2:9" ht="38.25">
      <c r="B419" s="2">
        <v>44917</v>
      </c>
      <c r="C419" s="3">
        <v>54424</v>
      </c>
      <c r="D419" s="3" t="s">
        <v>879</v>
      </c>
      <c r="E419" s="3" t="s">
        <v>880</v>
      </c>
      <c r="G419" s="4">
        <v>0</v>
      </c>
      <c r="H419" s="4">
        <v>2500</v>
      </c>
      <c r="I419" s="4">
        <v>50752180.66</v>
      </c>
    </row>
    <row r="420" spans="2:9" ht="38.25">
      <c r="B420" s="2">
        <v>44917</v>
      </c>
      <c r="C420" s="3">
        <v>54428</v>
      </c>
      <c r="D420" s="3" t="s">
        <v>881</v>
      </c>
      <c r="E420" s="3" t="s">
        <v>882</v>
      </c>
      <c r="G420" s="4">
        <v>0</v>
      </c>
      <c r="H420" s="4">
        <v>33900</v>
      </c>
      <c r="I420" s="4">
        <v>50718280.66</v>
      </c>
    </row>
    <row r="421" spans="2:9" ht="38.25">
      <c r="B421" s="2">
        <v>44917</v>
      </c>
      <c r="C421" s="3">
        <v>54428</v>
      </c>
      <c r="D421" s="3" t="s">
        <v>881</v>
      </c>
      <c r="E421" s="3" t="s">
        <v>882</v>
      </c>
      <c r="G421" s="4">
        <v>0</v>
      </c>
      <c r="H421" s="4">
        <v>1500</v>
      </c>
      <c r="I421" s="4">
        <v>50716780.66</v>
      </c>
    </row>
    <row r="422" spans="2:9" ht="38.25">
      <c r="B422" s="2">
        <v>44917</v>
      </c>
      <c r="C422" s="3">
        <v>54431</v>
      </c>
      <c r="D422" s="3" t="s">
        <v>883</v>
      </c>
      <c r="E422" s="3" t="s">
        <v>884</v>
      </c>
      <c r="G422" s="4">
        <v>0</v>
      </c>
      <c r="H422" s="4">
        <v>67800</v>
      </c>
      <c r="I422" s="4">
        <v>50648980.66</v>
      </c>
    </row>
    <row r="423" spans="2:9" ht="38.25">
      <c r="B423" s="2">
        <v>44917</v>
      </c>
      <c r="C423" s="3">
        <v>54431</v>
      </c>
      <c r="D423" s="3" t="s">
        <v>883</v>
      </c>
      <c r="E423" s="3" t="s">
        <v>884</v>
      </c>
      <c r="G423" s="4">
        <v>0</v>
      </c>
      <c r="H423" s="4">
        <v>3000</v>
      </c>
      <c r="I423" s="4">
        <v>50645980.66</v>
      </c>
    </row>
    <row r="424" spans="2:9" ht="38.25">
      <c r="B424" s="2">
        <v>44917</v>
      </c>
      <c r="C424" s="3">
        <v>54440</v>
      </c>
      <c r="D424" s="3" t="s">
        <v>885</v>
      </c>
      <c r="E424" s="3" t="s">
        <v>886</v>
      </c>
      <c r="G424" s="4">
        <v>0</v>
      </c>
      <c r="H424" s="4">
        <v>33900</v>
      </c>
      <c r="I424" s="4">
        <v>50612080.66</v>
      </c>
    </row>
    <row r="425" spans="2:9" ht="38.25">
      <c r="B425" s="2">
        <v>44917</v>
      </c>
      <c r="C425" s="3">
        <v>54440</v>
      </c>
      <c r="D425" s="3" t="s">
        <v>885</v>
      </c>
      <c r="E425" s="3" t="s">
        <v>886</v>
      </c>
      <c r="G425" s="4">
        <v>0</v>
      </c>
      <c r="H425" s="4">
        <v>1500</v>
      </c>
      <c r="I425" s="4">
        <v>50610580.66</v>
      </c>
    </row>
    <row r="426" spans="2:9" ht="38.25">
      <c r="B426" s="2">
        <v>44917</v>
      </c>
      <c r="C426" s="3">
        <v>54441</v>
      </c>
      <c r="D426" s="3" t="s">
        <v>887</v>
      </c>
      <c r="E426" s="3" t="s">
        <v>888</v>
      </c>
      <c r="G426" s="4">
        <v>0</v>
      </c>
      <c r="H426" s="4">
        <v>84750</v>
      </c>
      <c r="I426" s="4">
        <v>50525830.66</v>
      </c>
    </row>
    <row r="427" spans="2:9" ht="38.25">
      <c r="B427" s="2">
        <v>44917</v>
      </c>
      <c r="C427" s="3">
        <v>54441</v>
      </c>
      <c r="D427" s="3" t="s">
        <v>887</v>
      </c>
      <c r="E427" s="3" t="s">
        <v>888</v>
      </c>
      <c r="G427" s="4">
        <v>0</v>
      </c>
      <c r="H427" s="4">
        <v>3750</v>
      </c>
      <c r="I427" s="4">
        <v>50522080.66</v>
      </c>
    </row>
    <row r="428" spans="2:9" ht="25.5">
      <c r="B428" s="2">
        <v>44917</v>
      </c>
      <c r="C428" s="3">
        <v>54444</v>
      </c>
      <c r="D428" s="3" t="s">
        <v>889</v>
      </c>
      <c r="E428" s="3" t="s">
        <v>890</v>
      </c>
      <c r="G428" s="4">
        <v>0</v>
      </c>
      <c r="H428" s="4">
        <v>45000</v>
      </c>
      <c r="I428" s="4">
        <v>50477080.66</v>
      </c>
    </row>
    <row r="429" spans="2:9" ht="25.5">
      <c r="B429" s="2">
        <v>44917</v>
      </c>
      <c r="C429" s="3">
        <v>54444</v>
      </c>
      <c r="D429" s="3" t="s">
        <v>889</v>
      </c>
      <c r="E429" s="3" t="s">
        <v>890</v>
      </c>
      <c r="G429" s="4">
        <v>0</v>
      </c>
      <c r="H429" s="4">
        <v>14000</v>
      </c>
      <c r="I429" s="4">
        <v>50463080.66</v>
      </c>
    </row>
    <row r="430" spans="2:9" ht="25.5">
      <c r="B430" s="2">
        <v>44917</v>
      </c>
      <c r="C430" s="3">
        <v>54445</v>
      </c>
      <c r="D430" s="3" t="s">
        <v>891</v>
      </c>
      <c r="E430" s="3" t="s">
        <v>892</v>
      </c>
      <c r="G430" s="4">
        <v>0</v>
      </c>
      <c r="H430" s="4">
        <v>14536.23</v>
      </c>
      <c r="I430" s="4">
        <v>50448544.43</v>
      </c>
    </row>
    <row r="431" spans="2:9" ht="38.25">
      <c r="B431" s="2">
        <v>44917</v>
      </c>
      <c r="C431" s="3">
        <v>54453</v>
      </c>
      <c r="D431" s="3" t="s">
        <v>893</v>
      </c>
      <c r="E431" s="3" t="s">
        <v>894</v>
      </c>
      <c r="G431" s="4">
        <v>0</v>
      </c>
      <c r="H431" s="4">
        <v>84750</v>
      </c>
      <c r="I431" s="4">
        <v>50363794.43</v>
      </c>
    </row>
    <row r="432" spans="2:9" ht="38.25">
      <c r="B432" s="2">
        <v>44917</v>
      </c>
      <c r="C432" s="3">
        <v>54453</v>
      </c>
      <c r="D432" s="3" t="s">
        <v>893</v>
      </c>
      <c r="E432" s="3" t="s">
        <v>894</v>
      </c>
      <c r="G432" s="4">
        <v>0</v>
      </c>
      <c r="H432" s="4">
        <v>3750</v>
      </c>
      <c r="I432" s="4">
        <v>50360044.43</v>
      </c>
    </row>
    <row r="433" spans="2:9" ht="25.5">
      <c r="B433" s="2">
        <v>44917</v>
      </c>
      <c r="C433" s="3">
        <v>54623</v>
      </c>
      <c r="D433" s="3" t="s">
        <v>895</v>
      </c>
      <c r="E433" s="3" t="s">
        <v>896</v>
      </c>
      <c r="G433" s="4">
        <v>0</v>
      </c>
      <c r="H433" s="4">
        <v>18735.58</v>
      </c>
      <c r="I433" s="4">
        <v>50341308.85</v>
      </c>
    </row>
    <row r="434" spans="2:9" ht="51">
      <c r="B434" s="2">
        <v>44917</v>
      </c>
      <c r="C434" s="3">
        <v>54624</v>
      </c>
      <c r="D434" s="3" t="s">
        <v>897</v>
      </c>
      <c r="E434" s="3" t="s">
        <v>898</v>
      </c>
      <c r="G434" s="4">
        <v>0</v>
      </c>
      <c r="H434" s="4">
        <v>4000000</v>
      </c>
      <c r="I434" s="4">
        <v>46341308.85</v>
      </c>
    </row>
    <row r="435" spans="2:9" ht="25.5">
      <c r="B435" s="2">
        <v>44917</v>
      </c>
      <c r="C435" s="3">
        <v>54858</v>
      </c>
      <c r="D435" s="3" t="s">
        <v>899</v>
      </c>
      <c r="E435" s="3" t="s">
        <v>900</v>
      </c>
      <c r="G435" s="4">
        <v>0</v>
      </c>
      <c r="H435" s="4">
        <v>33082.48</v>
      </c>
      <c r="I435" s="4">
        <v>46308226.37</v>
      </c>
    </row>
    <row r="436" spans="2:9" ht="25.5">
      <c r="B436" s="2">
        <v>44917</v>
      </c>
      <c r="C436" s="3">
        <v>54858</v>
      </c>
      <c r="D436" s="3" t="s">
        <v>899</v>
      </c>
      <c r="E436" s="3" t="s">
        <v>900</v>
      </c>
      <c r="G436" s="4">
        <v>0</v>
      </c>
      <c r="H436" s="4">
        <v>3197.56</v>
      </c>
      <c r="I436" s="4">
        <v>46305028.81</v>
      </c>
    </row>
    <row r="437" spans="2:9" ht="25.5">
      <c r="B437" s="2">
        <v>44917</v>
      </c>
      <c r="C437" s="3">
        <v>54861</v>
      </c>
      <c r="D437" s="3" t="s">
        <v>901</v>
      </c>
      <c r="E437" s="3" t="s">
        <v>902</v>
      </c>
      <c r="G437" s="4">
        <v>0</v>
      </c>
      <c r="H437" s="4">
        <v>45000</v>
      </c>
      <c r="I437" s="4">
        <v>46260028.81</v>
      </c>
    </row>
    <row r="438" spans="2:9" ht="25.5">
      <c r="B438" s="2">
        <v>44917</v>
      </c>
      <c r="C438" s="3">
        <v>54861</v>
      </c>
      <c r="D438" s="3" t="s">
        <v>901</v>
      </c>
      <c r="E438" s="3" t="s">
        <v>902</v>
      </c>
      <c r="G438" s="4">
        <v>0</v>
      </c>
      <c r="H438" s="4">
        <v>14000</v>
      </c>
      <c r="I438" s="4">
        <v>46246028.81</v>
      </c>
    </row>
    <row r="439" spans="2:9" ht="25.5">
      <c r="B439" s="2">
        <v>44917</v>
      </c>
      <c r="C439" s="3">
        <v>54881</v>
      </c>
      <c r="D439" s="3" t="s">
        <v>903</v>
      </c>
      <c r="E439" s="3" t="s">
        <v>904</v>
      </c>
      <c r="G439" s="4">
        <v>0</v>
      </c>
      <c r="H439" s="4">
        <v>22711.95</v>
      </c>
      <c r="I439" s="4">
        <v>46223316.86</v>
      </c>
    </row>
    <row r="440" spans="2:9" ht="25.5">
      <c r="B440" s="2">
        <v>44917</v>
      </c>
      <c r="C440" s="3">
        <v>54881</v>
      </c>
      <c r="D440" s="3" t="s">
        <v>903</v>
      </c>
      <c r="E440" s="3" t="s">
        <v>904</v>
      </c>
      <c r="G440" s="4">
        <v>0</v>
      </c>
      <c r="H440" s="4">
        <v>1004.95</v>
      </c>
      <c r="I440" s="4">
        <v>46222311.91</v>
      </c>
    </row>
    <row r="441" spans="2:9" ht="25.5">
      <c r="B441" s="2">
        <v>44917</v>
      </c>
      <c r="C441" s="3">
        <v>54907</v>
      </c>
      <c r="D441" s="3" t="s">
        <v>905</v>
      </c>
      <c r="E441" s="3" t="s">
        <v>906</v>
      </c>
      <c r="G441" s="4">
        <v>0</v>
      </c>
      <c r="H441" s="4">
        <v>113000</v>
      </c>
      <c r="I441" s="4">
        <v>46109311.91</v>
      </c>
    </row>
    <row r="442" spans="2:9" ht="25.5">
      <c r="B442" s="2">
        <v>44917</v>
      </c>
      <c r="C442" s="3">
        <v>54907</v>
      </c>
      <c r="D442" s="3" t="s">
        <v>905</v>
      </c>
      <c r="E442" s="3" t="s">
        <v>906</v>
      </c>
      <c r="G442" s="4">
        <v>0</v>
      </c>
      <c r="H442" s="4">
        <v>5000</v>
      </c>
      <c r="I442" s="4">
        <v>46104311.91</v>
      </c>
    </row>
    <row r="443" spans="2:9" ht="25.5">
      <c r="B443" s="2">
        <v>44917</v>
      </c>
      <c r="C443" s="3">
        <v>54913</v>
      </c>
      <c r="D443" s="3" t="s">
        <v>907</v>
      </c>
      <c r="E443" s="3" t="s">
        <v>908</v>
      </c>
      <c r="G443" s="4">
        <v>0</v>
      </c>
      <c r="H443" s="4">
        <v>42822.61</v>
      </c>
      <c r="I443" s="4">
        <v>46061489.3</v>
      </c>
    </row>
    <row r="444" spans="2:9" ht="25.5">
      <c r="B444" s="2">
        <v>44917</v>
      </c>
      <c r="C444" s="3">
        <v>54913</v>
      </c>
      <c r="D444" s="3" t="s">
        <v>907</v>
      </c>
      <c r="E444" s="3" t="s">
        <v>908</v>
      </c>
      <c r="G444" s="4">
        <v>0</v>
      </c>
      <c r="H444" s="4">
        <v>1894.91</v>
      </c>
      <c r="I444" s="4">
        <v>46059594.39</v>
      </c>
    </row>
    <row r="445" spans="2:9" ht="25.5">
      <c r="B445" s="2">
        <v>44917</v>
      </c>
      <c r="C445" s="3">
        <v>54915</v>
      </c>
      <c r="D445" s="3" t="s">
        <v>909</v>
      </c>
      <c r="E445" s="3" t="s">
        <v>910</v>
      </c>
      <c r="G445" s="4">
        <v>0</v>
      </c>
      <c r="H445" s="4">
        <v>242528.07</v>
      </c>
      <c r="I445" s="4">
        <v>45817066.32</v>
      </c>
    </row>
    <row r="446" spans="2:9" ht="25.5">
      <c r="B446" s="2">
        <v>44917</v>
      </c>
      <c r="C446" s="3">
        <v>54915</v>
      </c>
      <c r="D446" s="3" t="s">
        <v>909</v>
      </c>
      <c r="E446" s="3" t="s">
        <v>910</v>
      </c>
      <c r="G446" s="4">
        <v>0</v>
      </c>
      <c r="H446" s="4">
        <v>10731.32</v>
      </c>
      <c r="I446" s="4">
        <v>45806335</v>
      </c>
    </row>
    <row r="447" spans="2:9" ht="25.5">
      <c r="B447" s="2">
        <v>44917</v>
      </c>
      <c r="C447" s="3">
        <v>54920</v>
      </c>
      <c r="D447" s="3" t="s">
        <v>911</v>
      </c>
      <c r="E447" s="3" t="s">
        <v>912</v>
      </c>
      <c r="G447" s="4">
        <v>0</v>
      </c>
      <c r="H447" s="4">
        <v>439005</v>
      </c>
      <c r="I447" s="4">
        <v>45367330</v>
      </c>
    </row>
    <row r="448" spans="2:9" ht="25.5">
      <c r="B448" s="2">
        <v>44917</v>
      </c>
      <c r="C448" s="3">
        <v>54920</v>
      </c>
      <c r="D448" s="3" t="s">
        <v>911</v>
      </c>
      <c r="E448" s="3" t="s">
        <v>912</v>
      </c>
      <c r="G448" s="4">
        <v>0</v>
      </c>
      <c r="H448" s="4">
        <v>19425</v>
      </c>
      <c r="I448" s="4">
        <v>45347905</v>
      </c>
    </row>
    <row r="449" spans="2:9" ht="25.5">
      <c r="B449" s="2">
        <v>44917</v>
      </c>
      <c r="C449" s="3">
        <v>54922</v>
      </c>
      <c r="D449" s="3" t="s">
        <v>913</v>
      </c>
      <c r="E449" s="3" t="s">
        <v>914</v>
      </c>
      <c r="G449" s="4">
        <v>0</v>
      </c>
      <c r="H449" s="4">
        <v>394144</v>
      </c>
      <c r="I449" s="4">
        <v>44953761</v>
      </c>
    </row>
    <row r="450" spans="2:9" ht="25.5">
      <c r="B450" s="2">
        <v>44917</v>
      </c>
      <c r="C450" s="3">
        <v>54922</v>
      </c>
      <c r="D450" s="3" t="s">
        <v>913</v>
      </c>
      <c r="E450" s="3" t="s">
        <v>914</v>
      </c>
      <c r="G450" s="4">
        <v>0</v>
      </c>
      <c r="H450" s="4">
        <v>17440</v>
      </c>
      <c r="I450" s="4">
        <v>44936321</v>
      </c>
    </row>
    <row r="451" spans="2:9" ht="25.5">
      <c r="B451" s="2">
        <v>44917</v>
      </c>
      <c r="C451" s="3">
        <v>54923</v>
      </c>
      <c r="D451" s="3" t="s">
        <v>915</v>
      </c>
      <c r="E451" s="3" t="s">
        <v>916</v>
      </c>
      <c r="G451" s="4">
        <v>0</v>
      </c>
      <c r="H451" s="4">
        <v>292952.5</v>
      </c>
      <c r="I451" s="4">
        <v>44643368.5</v>
      </c>
    </row>
    <row r="452" spans="2:9" ht="25.5">
      <c r="B452" s="2">
        <v>44917</v>
      </c>
      <c r="C452" s="3">
        <v>54923</v>
      </c>
      <c r="D452" s="3" t="s">
        <v>915</v>
      </c>
      <c r="E452" s="3" t="s">
        <v>916</v>
      </c>
      <c r="G452" s="4">
        <v>0</v>
      </c>
      <c r="H452" s="4">
        <v>12962.5</v>
      </c>
      <c r="I452" s="4">
        <v>44630406</v>
      </c>
    </row>
    <row r="453" spans="2:9" ht="25.5">
      <c r="B453" s="2">
        <v>44917</v>
      </c>
      <c r="C453" s="3">
        <v>54926</v>
      </c>
      <c r="D453" s="3" t="s">
        <v>917</v>
      </c>
      <c r="E453" s="3" t="s">
        <v>918</v>
      </c>
      <c r="G453" s="4">
        <v>0</v>
      </c>
      <c r="H453" s="4">
        <v>1058333.7</v>
      </c>
      <c r="I453" s="4">
        <v>43572072.3</v>
      </c>
    </row>
    <row r="454" spans="2:9" ht="25.5">
      <c r="B454" s="2">
        <v>44917</v>
      </c>
      <c r="C454" s="3">
        <v>54926</v>
      </c>
      <c r="D454" s="3" t="s">
        <v>917</v>
      </c>
      <c r="E454" s="3" t="s">
        <v>918</v>
      </c>
      <c r="G454" s="4">
        <v>0</v>
      </c>
      <c r="H454" s="4">
        <v>46828.92</v>
      </c>
      <c r="I454" s="4">
        <v>43525243.38</v>
      </c>
    </row>
    <row r="455" spans="2:9" ht="25.5">
      <c r="B455" s="2">
        <v>44917</v>
      </c>
      <c r="C455" s="3">
        <v>54944</v>
      </c>
      <c r="D455" s="3" t="s">
        <v>919</v>
      </c>
      <c r="E455" s="3" t="s">
        <v>920</v>
      </c>
      <c r="G455" s="4">
        <v>0</v>
      </c>
      <c r="H455" s="4">
        <v>180800</v>
      </c>
      <c r="I455" s="4">
        <v>43344443.38</v>
      </c>
    </row>
    <row r="456" spans="2:9" ht="25.5">
      <c r="B456" s="2">
        <v>44917</v>
      </c>
      <c r="C456" s="3">
        <v>54944</v>
      </c>
      <c r="D456" s="3" t="s">
        <v>919</v>
      </c>
      <c r="E456" s="3" t="s">
        <v>920</v>
      </c>
      <c r="G456" s="4">
        <v>0</v>
      </c>
      <c r="H456" s="4">
        <v>8000</v>
      </c>
      <c r="I456" s="4">
        <v>43336443.38</v>
      </c>
    </row>
    <row r="457" spans="2:9" ht="25.5">
      <c r="B457" s="2">
        <v>44917</v>
      </c>
      <c r="C457" s="3">
        <v>54975</v>
      </c>
      <c r="D457" s="3" t="s">
        <v>921</v>
      </c>
      <c r="E457" s="3" t="s">
        <v>922</v>
      </c>
      <c r="G457" s="4">
        <v>0</v>
      </c>
      <c r="H457" s="4">
        <v>22500</v>
      </c>
      <c r="I457" s="4">
        <v>43313943.38</v>
      </c>
    </row>
    <row r="458" spans="2:9" ht="25.5">
      <c r="B458" s="2">
        <v>44917</v>
      </c>
      <c r="C458" s="3">
        <v>54975</v>
      </c>
      <c r="D458" s="3" t="s">
        <v>921</v>
      </c>
      <c r="E458" s="3" t="s">
        <v>922</v>
      </c>
      <c r="G458" s="4">
        <v>0</v>
      </c>
      <c r="H458" s="4">
        <v>7000</v>
      </c>
      <c r="I458" s="4">
        <v>43306943.38</v>
      </c>
    </row>
    <row r="459" spans="2:9" ht="25.5">
      <c r="B459" s="2">
        <v>44917</v>
      </c>
      <c r="C459" s="3">
        <v>54982</v>
      </c>
      <c r="D459" s="3" t="s">
        <v>923</v>
      </c>
      <c r="E459" s="3" t="s">
        <v>924</v>
      </c>
      <c r="G459" s="4">
        <v>0</v>
      </c>
      <c r="H459" s="4">
        <v>67800</v>
      </c>
      <c r="I459" s="4">
        <v>43239143.38</v>
      </c>
    </row>
    <row r="460" spans="2:9" ht="25.5">
      <c r="B460" s="2">
        <v>44917</v>
      </c>
      <c r="C460" s="3">
        <v>54982</v>
      </c>
      <c r="D460" s="3" t="s">
        <v>923</v>
      </c>
      <c r="E460" s="3" t="s">
        <v>924</v>
      </c>
      <c r="G460" s="4">
        <v>0</v>
      </c>
      <c r="H460" s="4">
        <v>3000</v>
      </c>
      <c r="I460" s="4">
        <v>43236143.38</v>
      </c>
    </row>
    <row r="461" spans="2:9" ht="25.5">
      <c r="B461" s="2">
        <v>44917</v>
      </c>
      <c r="C461" s="3">
        <v>54989</v>
      </c>
      <c r="D461" s="3" t="s">
        <v>925</v>
      </c>
      <c r="E461" s="3" t="s">
        <v>926</v>
      </c>
      <c r="G461" s="4">
        <v>0</v>
      </c>
      <c r="H461" s="4">
        <v>1003050.85</v>
      </c>
      <c r="I461" s="4">
        <v>42233092.53</v>
      </c>
    </row>
    <row r="462" spans="2:9" ht="25.5">
      <c r="B462" s="2">
        <v>44917</v>
      </c>
      <c r="C462" s="3">
        <v>54989</v>
      </c>
      <c r="D462" s="3" t="s">
        <v>925</v>
      </c>
      <c r="E462" s="3" t="s">
        <v>926</v>
      </c>
      <c r="G462" s="4">
        <v>0</v>
      </c>
      <c r="H462" s="4">
        <v>96949.15</v>
      </c>
      <c r="I462" s="4">
        <v>42136143.38</v>
      </c>
    </row>
    <row r="463" spans="2:9" ht="25.5">
      <c r="B463" s="2">
        <v>44917</v>
      </c>
      <c r="C463" s="3">
        <v>54998</v>
      </c>
      <c r="D463" s="3" t="s">
        <v>927</v>
      </c>
      <c r="E463" s="3" t="s">
        <v>928</v>
      </c>
      <c r="G463" s="4">
        <v>0</v>
      </c>
      <c r="H463" s="4">
        <v>85050</v>
      </c>
      <c r="I463" s="4">
        <v>42051093.38</v>
      </c>
    </row>
    <row r="464" spans="2:9" ht="25.5">
      <c r="B464" s="2">
        <v>44917</v>
      </c>
      <c r="C464" s="3">
        <v>54998</v>
      </c>
      <c r="D464" s="3" t="s">
        <v>927</v>
      </c>
      <c r="E464" s="3" t="s">
        <v>928</v>
      </c>
      <c r="G464" s="4">
        <v>0</v>
      </c>
      <c r="H464" s="4">
        <v>26460</v>
      </c>
      <c r="I464" s="4">
        <v>42024633.38</v>
      </c>
    </row>
    <row r="465" spans="2:9" ht="25.5">
      <c r="B465" s="2">
        <v>44917</v>
      </c>
      <c r="C465" s="3">
        <v>55040</v>
      </c>
      <c r="D465" s="3" t="s">
        <v>929</v>
      </c>
      <c r="E465" s="3" t="s">
        <v>930</v>
      </c>
      <c r="G465" s="4">
        <v>0</v>
      </c>
      <c r="H465" s="4">
        <v>27000</v>
      </c>
      <c r="I465" s="4">
        <v>41997633.38</v>
      </c>
    </row>
    <row r="466" spans="2:9" ht="25.5">
      <c r="B466" s="2">
        <v>44917</v>
      </c>
      <c r="C466" s="3">
        <v>55040</v>
      </c>
      <c r="D466" s="3" t="s">
        <v>929</v>
      </c>
      <c r="E466" s="3" t="s">
        <v>930</v>
      </c>
      <c r="G466" s="4">
        <v>0</v>
      </c>
      <c r="H466" s="4">
        <v>8400</v>
      </c>
      <c r="I466" s="4">
        <v>41989233.38</v>
      </c>
    </row>
    <row r="467" spans="2:9" ht="25.5">
      <c r="B467" s="2">
        <v>44917</v>
      </c>
      <c r="C467" s="3">
        <v>55051</v>
      </c>
      <c r="D467" s="3" t="s">
        <v>931</v>
      </c>
      <c r="E467" s="3" t="s">
        <v>932</v>
      </c>
      <c r="G467" s="4">
        <v>0</v>
      </c>
      <c r="H467" s="4">
        <v>106200</v>
      </c>
      <c r="I467" s="4">
        <v>41883033.38</v>
      </c>
    </row>
    <row r="468" spans="2:9" ht="25.5">
      <c r="B468" s="2">
        <v>44917</v>
      </c>
      <c r="C468" s="3">
        <v>55051</v>
      </c>
      <c r="D468" s="3" t="s">
        <v>931</v>
      </c>
      <c r="E468" s="3" t="s">
        <v>932</v>
      </c>
      <c r="G468" s="4">
        <v>0</v>
      </c>
      <c r="H468" s="4">
        <v>33040</v>
      </c>
      <c r="I468" s="4">
        <v>41849993.38</v>
      </c>
    </row>
    <row r="469" spans="2:9" ht="25.5">
      <c r="B469" s="2">
        <v>44917</v>
      </c>
      <c r="C469" s="3">
        <v>55063</v>
      </c>
      <c r="D469" s="3" t="s">
        <v>933</v>
      </c>
      <c r="E469" s="3" t="s">
        <v>934</v>
      </c>
      <c r="G469" s="4">
        <v>0</v>
      </c>
      <c r="H469" s="4">
        <v>36000</v>
      </c>
      <c r="I469" s="4">
        <v>41813993.38</v>
      </c>
    </row>
    <row r="470" spans="2:9" ht="25.5">
      <c r="B470" s="2">
        <v>44917</v>
      </c>
      <c r="C470" s="3">
        <v>55063</v>
      </c>
      <c r="D470" s="3" t="s">
        <v>933</v>
      </c>
      <c r="E470" s="3" t="s">
        <v>934</v>
      </c>
      <c r="G470" s="4">
        <v>0</v>
      </c>
      <c r="H470" s="4">
        <v>11200</v>
      </c>
      <c r="I470" s="4">
        <v>41802793.38</v>
      </c>
    </row>
    <row r="471" spans="2:9" ht="25.5">
      <c r="B471" s="2">
        <v>44917</v>
      </c>
      <c r="C471" s="3">
        <v>55070</v>
      </c>
      <c r="D471" s="3" t="s">
        <v>935</v>
      </c>
      <c r="E471" s="3" t="s">
        <v>936</v>
      </c>
      <c r="G471" s="4">
        <v>0</v>
      </c>
      <c r="H471" s="4">
        <v>56500</v>
      </c>
      <c r="I471" s="4">
        <v>41746293.38</v>
      </c>
    </row>
    <row r="472" spans="2:9" ht="25.5">
      <c r="B472" s="2">
        <v>44917</v>
      </c>
      <c r="C472" s="3">
        <v>55070</v>
      </c>
      <c r="D472" s="3" t="s">
        <v>935</v>
      </c>
      <c r="E472" s="3" t="s">
        <v>936</v>
      </c>
      <c r="G472" s="4">
        <v>0</v>
      </c>
      <c r="H472" s="4">
        <v>2500</v>
      </c>
      <c r="I472" s="4">
        <v>41743793.38</v>
      </c>
    </row>
    <row r="473" spans="2:9" ht="25.5">
      <c r="B473" s="2">
        <v>44917</v>
      </c>
      <c r="C473" s="3">
        <v>55081</v>
      </c>
      <c r="D473" s="3" t="s">
        <v>937</v>
      </c>
      <c r="E473" s="3" t="s">
        <v>938</v>
      </c>
      <c r="G473" s="4">
        <v>0</v>
      </c>
      <c r="H473" s="4">
        <v>25405.66</v>
      </c>
      <c r="I473" s="4">
        <v>41718387.72</v>
      </c>
    </row>
    <row r="474" spans="2:9" ht="25.5">
      <c r="B474" s="2">
        <v>44917</v>
      </c>
      <c r="C474" s="3">
        <v>55081</v>
      </c>
      <c r="D474" s="3" t="s">
        <v>937</v>
      </c>
      <c r="E474" s="3" t="s">
        <v>938</v>
      </c>
      <c r="G474" s="4">
        <v>0</v>
      </c>
      <c r="H474" s="4">
        <v>1124.14</v>
      </c>
      <c r="I474" s="4">
        <v>41717263.58</v>
      </c>
    </row>
    <row r="475" spans="2:9" ht="25.5">
      <c r="B475" s="2">
        <v>44917</v>
      </c>
      <c r="C475" s="3">
        <v>55086</v>
      </c>
      <c r="D475" s="3" t="s">
        <v>939</v>
      </c>
      <c r="E475" s="3" t="s">
        <v>940</v>
      </c>
      <c r="G475" s="4">
        <v>0</v>
      </c>
      <c r="H475" s="4">
        <v>67500</v>
      </c>
      <c r="I475" s="4">
        <v>41649763.58</v>
      </c>
    </row>
    <row r="476" spans="2:9" ht="25.5">
      <c r="B476" s="2">
        <v>44917</v>
      </c>
      <c r="C476" s="3">
        <v>55086</v>
      </c>
      <c r="D476" s="3" t="s">
        <v>939</v>
      </c>
      <c r="E476" s="3" t="s">
        <v>940</v>
      </c>
      <c r="G476" s="4">
        <v>0</v>
      </c>
      <c r="H476" s="4">
        <v>21000</v>
      </c>
      <c r="I476" s="4">
        <v>41628763.58</v>
      </c>
    </row>
    <row r="477" spans="2:9" ht="25.5">
      <c r="B477" s="2">
        <v>44917</v>
      </c>
      <c r="C477" s="3">
        <v>55098</v>
      </c>
      <c r="D477" s="3" t="s">
        <v>941</v>
      </c>
      <c r="E477" s="3" t="s">
        <v>942</v>
      </c>
      <c r="G477" s="4">
        <v>0</v>
      </c>
      <c r="H477" s="4">
        <v>90400</v>
      </c>
      <c r="I477" s="4">
        <v>41538363.58</v>
      </c>
    </row>
    <row r="478" spans="2:9" ht="25.5">
      <c r="B478" s="2">
        <v>44917</v>
      </c>
      <c r="C478" s="3">
        <v>55098</v>
      </c>
      <c r="D478" s="3" t="s">
        <v>941</v>
      </c>
      <c r="E478" s="3" t="s">
        <v>942</v>
      </c>
      <c r="G478" s="4">
        <v>0</v>
      </c>
      <c r="H478" s="4">
        <v>4000</v>
      </c>
      <c r="I478" s="4">
        <v>41534363.58</v>
      </c>
    </row>
    <row r="479" spans="2:9" ht="25.5">
      <c r="B479" s="2">
        <v>44917</v>
      </c>
      <c r="C479" s="3">
        <v>55116</v>
      </c>
      <c r="D479" s="3" t="s">
        <v>943</v>
      </c>
      <c r="E479" s="3" t="s">
        <v>944</v>
      </c>
      <c r="G479" s="4">
        <v>0</v>
      </c>
      <c r="H479" s="4">
        <v>12702.83</v>
      </c>
      <c r="I479" s="4">
        <v>41521660.75</v>
      </c>
    </row>
    <row r="480" spans="2:9" ht="25.5">
      <c r="B480" s="2">
        <v>44917</v>
      </c>
      <c r="C480" s="3">
        <v>55116</v>
      </c>
      <c r="D480" s="3" t="s">
        <v>943</v>
      </c>
      <c r="E480" s="3" t="s">
        <v>944</v>
      </c>
      <c r="G480" s="4">
        <v>0</v>
      </c>
      <c r="H480" s="4">
        <v>562.07</v>
      </c>
      <c r="I480" s="4">
        <v>41521098.68</v>
      </c>
    </row>
    <row r="481" spans="2:9" ht="51">
      <c r="B481" s="2">
        <v>44917</v>
      </c>
      <c r="C481" s="3">
        <v>55153</v>
      </c>
      <c r="D481" s="3" t="s">
        <v>945</v>
      </c>
      <c r="E481" s="3" t="s">
        <v>946</v>
      </c>
      <c r="G481" s="4">
        <v>0</v>
      </c>
      <c r="H481" s="4">
        <v>20000000</v>
      </c>
      <c r="I481" s="4">
        <v>21521098.68</v>
      </c>
    </row>
    <row r="482" spans="2:9" ht="25.5">
      <c r="B482" s="2">
        <v>44917</v>
      </c>
      <c r="C482" s="3">
        <v>55193</v>
      </c>
      <c r="D482" s="3" t="s">
        <v>947</v>
      </c>
      <c r="E482" s="3" t="s">
        <v>948</v>
      </c>
      <c r="G482" s="4">
        <v>0</v>
      </c>
      <c r="H482" s="4">
        <v>113000</v>
      </c>
      <c r="I482" s="4">
        <v>21408098.68</v>
      </c>
    </row>
    <row r="483" spans="2:9" ht="25.5">
      <c r="B483" s="2">
        <v>44917</v>
      </c>
      <c r="C483" s="3">
        <v>55193</v>
      </c>
      <c r="D483" s="3" t="s">
        <v>947</v>
      </c>
      <c r="E483" s="3" t="s">
        <v>948</v>
      </c>
      <c r="G483" s="4">
        <v>0</v>
      </c>
      <c r="H483" s="4">
        <v>5000</v>
      </c>
      <c r="I483" s="4">
        <v>21403098.68</v>
      </c>
    </row>
    <row r="484" spans="2:9" ht="25.5">
      <c r="B484" s="2">
        <v>44918</v>
      </c>
      <c r="C484" s="3">
        <v>54300</v>
      </c>
      <c r="D484" s="3" t="s">
        <v>949</v>
      </c>
      <c r="E484" s="3" t="s">
        <v>950</v>
      </c>
      <c r="G484" s="4">
        <v>0</v>
      </c>
      <c r="H484" s="4">
        <v>31611.12</v>
      </c>
      <c r="I484" s="4">
        <v>21371487.56</v>
      </c>
    </row>
    <row r="485" spans="2:9" ht="51">
      <c r="B485" s="2">
        <v>44918</v>
      </c>
      <c r="C485" s="3">
        <v>54357</v>
      </c>
      <c r="D485" s="3" t="s">
        <v>951</v>
      </c>
      <c r="E485" s="3" t="s">
        <v>952</v>
      </c>
      <c r="G485" s="4">
        <v>20181550.52</v>
      </c>
      <c r="H485" s="4">
        <v>0</v>
      </c>
      <c r="I485" s="4">
        <v>41553038.08</v>
      </c>
    </row>
    <row r="486" spans="2:9" ht="38.25">
      <c r="B486" s="2">
        <v>44918</v>
      </c>
      <c r="C486" s="3">
        <v>54454</v>
      </c>
      <c r="D486" s="3" t="s">
        <v>953</v>
      </c>
      <c r="E486" s="3" t="s">
        <v>954</v>
      </c>
      <c r="G486" s="4">
        <v>0</v>
      </c>
      <c r="H486" s="4">
        <v>46268</v>
      </c>
      <c r="I486" s="4">
        <v>41506770.08</v>
      </c>
    </row>
    <row r="487" spans="2:9" ht="38.25">
      <c r="B487" s="2">
        <v>44918</v>
      </c>
      <c r="C487" s="3">
        <v>54454</v>
      </c>
      <c r="D487" s="3" t="s">
        <v>953</v>
      </c>
      <c r="E487" s="3" t="s">
        <v>954</v>
      </c>
      <c r="G487" s="4">
        <v>0</v>
      </c>
      <c r="H487" s="4">
        <v>4472</v>
      </c>
      <c r="I487" s="4">
        <v>41502298.08</v>
      </c>
    </row>
    <row r="488" spans="2:9" ht="38.25">
      <c r="B488" s="2">
        <v>44918</v>
      </c>
      <c r="C488" s="3">
        <v>54455</v>
      </c>
      <c r="D488" s="3" t="s">
        <v>955</v>
      </c>
      <c r="E488" s="3" t="s">
        <v>956</v>
      </c>
      <c r="G488" s="4">
        <v>0</v>
      </c>
      <c r="H488" s="4">
        <v>90400</v>
      </c>
      <c r="I488" s="4">
        <v>41411898.08</v>
      </c>
    </row>
    <row r="489" spans="2:9" ht="38.25">
      <c r="B489" s="2">
        <v>44918</v>
      </c>
      <c r="C489" s="3">
        <v>54455</v>
      </c>
      <c r="D489" s="3" t="s">
        <v>955</v>
      </c>
      <c r="E489" s="3" t="s">
        <v>956</v>
      </c>
      <c r="G489" s="4">
        <v>0</v>
      </c>
      <c r="H489" s="4">
        <v>4000</v>
      </c>
      <c r="I489" s="4">
        <v>41407898.08</v>
      </c>
    </row>
    <row r="490" spans="2:9" ht="38.25">
      <c r="B490" s="2">
        <v>44918</v>
      </c>
      <c r="C490" s="3">
        <v>54456</v>
      </c>
      <c r="D490" s="3" t="s">
        <v>957</v>
      </c>
      <c r="E490" s="3" t="s">
        <v>958</v>
      </c>
      <c r="G490" s="4">
        <v>0</v>
      </c>
      <c r="H490" s="4">
        <v>30796.11</v>
      </c>
      <c r="I490" s="4">
        <v>41377101.97</v>
      </c>
    </row>
    <row r="491" spans="2:9" ht="38.25">
      <c r="B491" s="2">
        <v>44918</v>
      </c>
      <c r="C491" s="3">
        <v>54456</v>
      </c>
      <c r="D491" s="3" t="s">
        <v>957</v>
      </c>
      <c r="E491" s="3" t="s">
        <v>958</v>
      </c>
      <c r="G491" s="4">
        <v>0</v>
      </c>
      <c r="H491" s="4">
        <v>1620.85</v>
      </c>
      <c r="I491" s="4">
        <v>41375481.12</v>
      </c>
    </row>
    <row r="492" spans="2:9" ht="38.25">
      <c r="B492" s="2">
        <v>44918</v>
      </c>
      <c r="C492" s="3">
        <v>54457</v>
      </c>
      <c r="D492" s="3" t="s">
        <v>959</v>
      </c>
      <c r="E492" s="3" t="s">
        <v>960</v>
      </c>
      <c r="G492" s="4">
        <v>0</v>
      </c>
      <c r="H492" s="4">
        <v>113000</v>
      </c>
      <c r="I492" s="4">
        <v>41262481.12</v>
      </c>
    </row>
    <row r="493" spans="2:9" ht="38.25">
      <c r="B493" s="2">
        <v>44918</v>
      </c>
      <c r="C493" s="3">
        <v>54457</v>
      </c>
      <c r="D493" s="3" t="s">
        <v>959</v>
      </c>
      <c r="E493" s="3" t="s">
        <v>960</v>
      </c>
      <c r="G493" s="4">
        <v>0</v>
      </c>
      <c r="H493" s="4">
        <v>5000</v>
      </c>
      <c r="I493" s="4">
        <v>41257481.12</v>
      </c>
    </row>
    <row r="494" spans="2:9" ht="38.25">
      <c r="B494" s="2">
        <v>44918</v>
      </c>
      <c r="C494" s="3">
        <v>54458</v>
      </c>
      <c r="D494" s="3" t="s">
        <v>961</v>
      </c>
      <c r="E494" s="3" t="s">
        <v>962</v>
      </c>
      <c r="G494" s="4">
        <v>0</v>
      </c>
      <c r="H494" s="4">
        <v>45008.47</v>
      </c>
      <c r="I494" s="4">
        <v>41212472.65</v>
      </c>
    </row>
    <row r="495" spans="2:9" ht="38.25">
      <c r="B495" s="2">
        <v>44918</v>
      </c>
      <c r="C495" s="3">
        <v>54458</v>
      </c>
      <c r="D495" s="3" t="s">
        <v>961</v>
      </c>
      <c r="E495" s="3" t="s">
        <v>962</v>
      </c>
      <c r="G495" s="4">
        <v>0</v>
      </c>
      <c r="H495" s="4">
        <v>1991.53</v>
      </c>
      <c r="I495" s="4">
        <v>41210481.12</v>
      </c>
    </row>
    <row r="496" spans="2:9" ht="38.25">
      <c r="B496" s="2">
        <v>44918</v>
      </c>
      <c r="C496" s="3">
        <v>54459</v>
      </c>
      <c r="D496" s="3" t="s">
        <v>963</v>
      </c>
      <c r="E496" s="3" t="s">
        <v>964</v>
      </c>
      <c r="G496" s="4">
        <v>0</v>
      </c>
      <c r="H496" s="4">
        <v>7125</v>
      </c>
      <c r="I496" s="4">
        <v>41203356.12</v>
      </c>
    </row>
    <row r="497" spans="2:9" ht="38.25">
      <c r="B497" s="2">
        <v>44918</v>
      </c>
      <c r="C497" s="3">
        <v>54459</v>
      </c>
      <c r="D497" s="3" t="s">
        <v>963</v>
      </c>
      <c r="E497" s="3" t="s">
        <v>964</v>
      </c>
      <c r="G497" s="4">
        <v>0</v>
      </c>
      <c r="H497" s="4">
        <v>375</v>
      </c>
      <c r="I497" s="4">
        <v>41202981.12</v>
      </c>
    </row>
    <row r="498" spans="2:9" ht="38.25">
      <c r="B498" s="2">
        <v>44918</v>
      </c>
      <c r="C498" s="3">
        <v>54462</v>
      </c>
      <c r="D498" s="3" t="s">
        <v>965</v>
      </c>
      <c r="E498" s="3" t="s">
        <v>966</v>
      </c>
      <c r="G498" s="4">
        <v>0</v>
      </c>
      <c r="H498" s="4">
        <v>113000</v>
      </c>
      <c r="I498" s="4">
        <v>41089981.12</v>
      </c>
    </row>
    <row r="499" spans="2:9" ht="38.25">
      <c r="B499" s="2">
        <v>44918</v>
      </c>
      <c r="C499" s="3">
        <v>54462</v>
      </c>
      <c r="D499" s="3" t="s">
        <v>965</v>
      </c>
      <c r="E499" s="3" t="s">
        <v>966</v>
      </c>
      <c r="G499" s="4">
        <v>0</v>
      </c>
      <c r="H499" s="4">
        <v>5000</v>
      </c>
      <c r="I499" s="4">
        <v>41084981.12</v>
      </c>
    </row>
    <row r="500" spans="2:9" ht="38.25">
      <c r="B500" s="2">
        <v>44918</v>
      </c>
      <c r="C500" s="3">
        <v>54463</v>
      </c>
      <c r="D500" s="3" t="s">
        <v>967</v>
      </c>
      <c r="E500" s="3" t="s">
        <v>968</v>
      </c>
      <c r="G500" s="4">
        <v>0</v>
      </c>
      <c r="H500" s="4">
        <v>67800</v>
      </c>
      <c r="I500" s="4">
        <v>41017181.12</v>
      </c>
    </row>
    <row r="501" spans="2:9" ht="38.25">
      <c r="B501" s="2">
        <v>44918</v>
      </c>
      <c r="C501" s="3">
        <v>54463</v>
      </c>
      <c r="D501" s="3" t="s">
        <v>967</v>
      </c>
      <c r="E501" s="3" t="s">
        <v>968</v>
      </c>
      <c r="G501" s="4">
        <v>0</v>
      </c>
      <c r="H501" s="4">
        <v>3000</v>
      </c>
      <c r="I501" s="4">
        <v>41014181.12</v>
      </c>
    </row>
    <row r="502" spans="2:9" ht="38.25">
      <c r="B502" s="2">
        <v>44918</v>
      </c>
      <c r="C502" s="3">
        <v>54464</v>
      </c>
      <c r="D502" s="3" t="s">
        <v>969</v>
      </c>
      <c r="E502" s="3" t="s">
        <v>970</v>
      </c>
      <c r="G502" s="4">
        <v>0</v>
      </c>
      <c r="H502" s="4">
        <v>72000</v>
      </c>
      <c r="I502" s="4">
        <v>40942181.12</v>
      </c>
    </row>
    <row r="503" spans="2:9" ht="38.25">
      <c r="B503" s="2">
        <v>44918</v>
      </c>
      <c r="C503" s="3">
        <v>54464</v>
      </c>
      <c r="D503" s="3" t="s">
        <v>969</v>
      </c>
      <c r="E503" s="3" t="s">
        <v>970</v>
      </c>
      <c r="G503" s="4">
        <v>0</v>
      </c>
      <c r="H503" s="4">
        <v>22400</v>
      </c>
      <c r="I503" s="4">
        <v>40919781.12</v>
      </c>
    </row>
    <row r="504" spans="2:9" ht="38.25">
      <c r="B504" s="2">
        <v>44918</v>
      </c>
      <c r="C504" s="3">
        <v>54466</v>
      </c>
      <c r="D504" s="3" t="s">
        <v>971</v>
      </c>
      <c r="E504" s="3" t="s">
        <v>972</v>
      </c>
      <c r="G504" s="4">
        <v>0</v>
      </c>
      <c r="H504" s="4">
        <v>113000</v>
      </c>
      <c r="I504" s="4">
        <v>40806781.12</v>
      </c>
    </row>
    <row r="505" spans="2:9" ht="38.25">
      <c r="B505" s="2">
        <v>44918</v>
      </c>
      <c r="C505" s="3">
        <v>54466</v>
      </c>
      <c r="D505" s="3" t="s">
        <v>971</v>
      </c>
      <c r="E505" s="3" t="s">
        <v>972</v>
      </c>
      <c r="G505" s="4">
        <v>0</v>
      </c>
      <c r="H505" s="4">
        <v>5000</v>
      </c>
      <c r="I505" s="4">
        <v>40801781.12</v>
      </c>
    </row>
    <row r="506" spans="2:9" ht="38.25">
      <c r="B506" s="2">
        <v>44918</v>
      </c>
      <c r="C506" s="3">
        <v>54467</v>
      </c>
      <c r="D506" s="3" t="s">
        <v>973</v>
      </c>
      <c r="E506" s="3" t="s">
        <v>974</v>
      </c>
      <c r="G506" s="4">
        <v>0</v>
      </c>
      <c r="H506" s="4">
        <v>113000</v>
      </c>
      <c r="I506" s="4">
        <v>40688781.12</v>
      </c>
    </row>
    <row r="507" spans="2:9" ht="38.25">
      <c r="B507" s="2">
        <v>44918</v>
      </c>
      <c r="C507" s="3">
        <v>54467</v>
      </c>
      <c r="D507" s="3" t="s">
        <v>973</v>
      </c>
      <c r="E507" s="3" t="s">
        <v>974</v>
      </c>
      <c r="G507" s="4">
        <v>0</v>
      </c>
      <c r="H507" s="4">
        <v>5000</v>
      </c>
      <c r="I507" s="4">
        <v>40683781.12</v>
      </c>
    </row>
    <row r="508" spans="2:9" ht="38.25">
      <c r="B508" s="2">
        <v>44918</v>
      </c>
      <c r="C508" s="3">
        <v>54468</v>
      </c>
      <c r="D508" s="3" t="s">
        <v>975</v>
      </c>
      <c r="E508" s="3" t="s">
        <v>976</v>
      </c>
      <c r="G508" s="4">
        <v>0</v>
      </c>
      <c r="H508" s="4">
        <v>50850</v>
      </c>
      <c r="I508" s="4">
        <v>40632931.12</v>
      </c>
    </row>
    <row r="509" spans="2:9" ht="38.25">
      <c r="B509" s="2">
        <v>44918</v>
      </c>
      <c r="C509" s="3">
        <v>54468</v>
      </c>
      <c r="D509" s="3" t="s">
        <v>975</v>
      </c>
      <c r="E509" s="3" t="s">
        <v>976</v>
      </c>
      <c r="G509" s="4">
        <v>0</v>
      </c>
      <c r="H509" s="4">
        <v>2250</v>
      </c>
      <c r="I509" s="4">
        <v>40630681.12</v>
      </c>
    </row>
    <row r="510" spans="2:9" ht="38.25">
      <c r="B510" s="2">
        <v>44918</v>
      </c>
      <c r="C510" s="3">
        <v>54469</v>
      </c>
      <c r="D510" s="3" t="s">
        <v>977</v>
      </c>
      <c r="E510" s="3" t="s">
        <v>978</v>
      </c>
      <c r="G510" s="4">
        <v>0</v>
      </c>
      <c r="H510" s="4">
        <v>33900</v>
      </c>
      <c r="I510" s="4">
        <v>40596781.12</v>
      </c>
    </row>
    <row r="511" spans="2:9" ht="38.25">
      <c r="B511" s="2">
        <v>44918</v>
      </c>
      <c r="C511" s="3">
        <v>54469</v>
      </c>
      <c r="D511" s="3" t="s">
        <v>977</v>
      </c>
      <c r="E511" s="3" t="s">
        <v>978</v>
      </c>
      <c r="G511" s="4">
        <v>0</v>
      </c>
      <c r="H511" s="4">
        <v>1500</v>
      </c>
      <c r="I511" s="4">
        <v>40595281.12</v>
      </c>
    </row>
    <row r="512" spans="2:9" ht="38.25">
      <c r="B512" s="2">
        <v>44918</v>
      </c>
      <c r="C512" s="3">
        <v>54470</v>
      </c>
      <c r="D512" s="3" t="s">
        <v>979</v>
      </c>
      <c r="E512" s="3" t="s">
        <v>980</v>
      </c>
      <c r="G512" s="4">
        <v>0</v>
      </c>
      <c r="H512" s="4">
        <v>45200</v>
      </c>
      <c r="I512" s="4">
        <v>40550081.12</v>
      </c>
    </row>
    <row r="513" spans="2:9" ht="38.25">
      <c r="B513" s="2">
        <v>44918</v>
      </c>
      <c r="C513" s="3">
        <v>54470</v>
      </c>
      <c r="D513" s="3" t="s">
        <v>979</v>
      </c>
      <c r="E513" s="3" t="s">
        <v>980</v>
      </c>
      <c r="G513" s="4">
        <v>0</v>
      </c>
      <c r="H513" s="4">
        <v>2000</v>
      </c>
      <c r="I513" s="4">
        <v>40548081.12</v>
      </c>
    </row>
    <row r="514" spans="2:9" ht="38.25">
      <c r="B514" s="2">
        <v>44918</v>
      </c>
      <c r="C514" s="3">
        <v>54480</v>
      </c>
      <c r="D514" s="3" t="s">
        <v>981</v>
      </c>
      <c r="E514" s="3" t="s">
        <v>982</v>
      </c>
      <c r="G514" s="4">
        <v>0</v>
      </c>
      <c r="H514" s="4">
        <v>56500</v>
      </c>
      <c r="I514" s="4">
        <v>40491581.12</v>
      </c>
    </row>
    <row r="515" spans="2:9" ht="38.25">
      <c r="B515" s="2">
        <v>44918</v>
      </c>
      <c r="C515" s="3">
        <v>54480</v>
      </c>
      <c r="D515" s="3" t="s">
        <v>981</v>
      </c>
      <c r="E515" s="3" t="s">
        <v>982</v>
      </c>
      <c r="G515" s="4">
        <v>0</v>
      </c>
      <c r="H515" s="4">
        <v>2500</v>
      </c>
      <c r="I515" s="4">
        <v>40489081.12</v>
      </c>
    </row>
    <row r="516" spans="2:9" ht="38.25">
      <c r="B516" s="2">
        <v>44918</v>
      </c>
      <c r="C516" s="3">
        <v>54487</v>
      </c>
      <c r="D516" s="3" t="s">
        <v>983</v>
      </c>
      <c r="E516" s="3" t="s">
        <v>984</v>
      </c>
      <c r="G516" s="4">
        <v>0</v>
      </c>
      <c r="H516" s="4">
        <v>67500</v>
      </c>
      <c r="I516" s="4">
        <v>40421581.12</v>
      </c>
    </row>
    <row r="517" spans="2:9" ht="38.25">
      <c r="B517" s="2">
        <v>44918</v>
      </c>
      <c r="C517" s="3">
        <v>54487</v>
      </c>
      <c r="D517" s="3" t="s">
        <v>983</v>
      </c>
      <c r="E517" s="3" t="s">
        <v>984</v>
      </c>
      <c r="G517" s="4">
        <v>0</v>
      </c>
      <c r="H517" s="4">
        <v>21000</v>
      </c>
      <c r="I517" s="4">
        <v>40400581.12</v>
      </c>
    </row>
    <row r="518" spans="2:9" ht="38.25">
      <c r="B518" s="2">
        <v>44918</v>
      </c>
      <c r="C518" s="3">
        <v>54488</v>
      </c>
      <c r="D518" s="3" t="s">
        <v>985</v>
      </c>
      <c r="E518" s="3" t="s">
        <v>986</v>
      </c>
      <c r="G518" s="4">
        <v>0</v>
      </c>
      <c r="H518" s="4">
        <v>113000</v>
      </c>
      <c r="I518" s="4">
        <v>40287581.12</v>
      </c>
    </row>
    <row r="519" spans="2:9" ht="38.25">
      <c r="B519" s="2">
        <v>44918</v>
      </c>
      <c r="C519" s="3">
        <v>54488</v>
      </c>
      <c r="D519" s="3" t="s">
        <v>985</v>
      </c>
      <c r="E519" s="3" t="s">
        <v>986</v>
      </c>
      <c r="G519" s="4">
        <v>0</v>
      </c>
      <c r="H519" s="4">
        <v>5000</v>
      </c>
      <c r="I519" s="4">
        <v>40282581.12</v>
      </c>
    </row>
    <row r="520" spans="2:9" ht="38.25">
      <c r="B520" s="2">
        <v>44918</v>
      </c>
      <c r="C520" s="3">
        <v>54491</v>
      </c>
      <c r="D520" s="3" t="s">
        <v>987</v>
      </c>
      <c r="E520" s="3" t="s">
        <v>988</v>
      </c>
      <c r="G520" s="4">
        <v>0</v>
      </c>
      <c r="H520" s="4">
        <v>84750</v>
      </c>
      <c r="I520" s="4">
        <v>40197831.12</v>
      </c>
    </row>
    <row r="521" spans="2:9" ht="38.25">
      <c r="B521" s="2">
        <v>44918</v>
      </c>
      <c r="C521" s="3">
        <v>54491</v>
      </c>
      <c r="D521" s="3" t="s">
        <v>987</v>
      </c>
      <c r="E521" s="3" t="s">
        <v>988</v>
      </c>
      <c r="G521" s="4">
        <v>0</v>
      </c>
      <c r="H521" s="4">
        <v>3750</v>
      </c>
      <c r="I521" s="4">
        <v>40194081.12</v>
      </c>
    </row>
    <row r="522" spans="2:9" ht="38.25">
      <c r="B522" s="2">
        <v>44918</v>
      </c>
      <c r="C522" s="3">
        <v>54492</v>
      </c>
      <c r="D522" s="3" t="s">
        <v>989</v>
      </c>
      <c r="E522" s="3" t="s">
        <v>990</v>
      </c>
      <c r="G522" s="4">
        <v>0</v>
      </c>
      <c r="H522" s="4">
        <v>113000</v>
      </c>
      <c r="I522" s="4">
        <v>40081081.12</v>
      </c>
    </row>
    <row r="523" spans="2:9" ht="38.25">
      <c r="B523" s="2">
        <v>44918</v>
      </c>
      <c r="C523" s="3">
        <v>54492</v>
      </c>
      <c r="D523" s="3" t="s">
        <v>989</v>
      </c>
      <c r="E523" s="3" t="s">
        <v>990</v>
      </c>
      <c r="G523" s="4">
        <v>0</v>
      </c>
      <c r="H523" s="4">
        <v>5000</v>
      </c>
      <c r="I523" s="4">
        <v>40076081.12</v>
      </c>
    </row>
    <row r="524" spans="2:9" ht="38.25">
      <c r="B524" s="2">
        <v>44918</v>
      </c>
      <c r="C524" s="3">
        <v>54500</v>
      </c>
      <c r="D524" s="3" t="s">
        <v>991</v>
      </c>
      <c r="E524" s="3" t="s">
        <v>992</v>
      </c>
      <c r="G524" s="4">
        <v>0</v>
      </c>
      <c r="H524" s="4">
        <v>766584.77</v>
      </c>
      <c r="I524" s="4">
        <v>39309496.35</v>
      </c>
    </row>
    <row r="525" spans="2:9" ht="38.25">
      <c r="B525" s="2">
        <v>44918</v>
      </c>
      <c r="C525" s="3">
        <v>54500</v>
      </c>
      <c r="D525" s="3" t="s">
        <v>991</v>
      </c>
      <c r="E525" s="3" t="s">
        <v>992</v>
      </c>
      <c r="G525" s="4">
        <v>0</v>
      </c>
      <c r="H525" s="4">
        <v>33919.68</v>
      </c>
      <c r="I525" s="4">
        <v>39275576.67</v>
      </c>
    </row>
    <row r="526" spans="2:9" ht="25.5">
      <c r="B526" s="2">
        <v>44918</v>
      </c>
      <c r="C526" s="3">
        <v>54852</v>
      </c>
      <c r="D526" s="3" t="s">
        <v>993</v>
      </c>
      <c r="E526" s="3" t="s">
        <v>994</v>
      </c>
      <c r="G526" s="4">
        <v>0</v>
      </c>
      <c r="H526" s="4">
        <v>169500</v>
      </c>
      <c r="I526" s="4">
        <v>39106076.67</v>
      </c>
    </row>
    <row r="527" spans="2:9" ht="25.5">
      <c r="B527" s="2">
        <v>44918</v>
      </c>
      <c r="C527" s="3">
        <v>54852</v>
      </c>
      <c r="D527" s="3" t="s">
        <v>993</v>
      </c>
      <c r="E527" s="3" t="s">
        <v>994</v>
      </c>
      <c r="G527" s="4">
        <v>0</v>
      </c>
      <c r="H527" s="4">
        <v>7500</v>
      </c>
      <c r="I527" s="4">
        <v>39098576.67</v>
      </c>
    </row>
    <row r="528" spans="2:9" ht="25.5">
      <c r="B528" s="2">
        <v>44918</v>
      </c>
      <c r="C528" s="3">
        <v>54859</v>
      </c>
      <c r="D528" s="3" t="s">
        <v>995</v>
      </c>
      <c r="E528" s="3" t="s">
        <v>996</v>
      </c>
      <c r="G528" s="4">
        <v>0</v>
      </c>
      <c r="H528" s="4">
        <v>56500</v>
      </c>
      <c r="I528" s="4">
        <v>39042076.67</v>
      </c>
    </row>
    <row r="529" spans="2:9" ht="25.5">
      <c r="B529" s="2">
        <v>44918</v>
      </c>
      <c r="C529" s="3">
        <v>54859</v>
      </c>
      <c r="D529" s="3" t="s">
        <v>995</v>
      </c>
      <c r="E529" s="3" t="s">
        <v>996</v>
      </c>
      <c r="G529" s="4">
        <v>0</v>
      </c>
      <c r="H529" s="4">
        <v>2500</v>
      </c>
      <c r="I529" s="4">
        <v>39039576.67</v>
      </c>
    </row>
    <row r="530" spans="2:9" ht="25.5">
      <c r="B530" s="2">
        <v>44918</v>
      </c>
      <c r="C530" s="3">
        <v>54865</v>
      </c>
      <c r="D530" s="3" t="s">
        <v>997</v>
      </c>
      <c r="E530" s="3" t="s">
        <v>998</v>
      </c>
      <c r="G530" s="4">
        <v>0</v>
      </c>
      <c r="H530" s="4">
        <v>22500</v>
      </c>
      <c r="I530" s="4">
        <v>39017076.67</v>
      </c>
    </row>
    <row r="531" spans="2:9" ht="25.5">
      <c r="B531" s="2">
        <v>44918</v>
      </c>
      <c r="C531" s="3">
        <v>54865</v>
      </c>
      <c r="D531" s="3" t="s">
        <v>997</v>
      </c>
      <c r="E531" s="3" t="s">
        <v>998</v>
      </c>
      <c r="G531" s="4">
        <v>0</v>
      </c>
      <c r="H531" s="4">
        <v>7000</v>
      </c>
      <c r="I531" s="4">
        <v>39010076.67</v>
      </c>
    </row>
    <row r="532" spans="2:9" ht="25.5">
      <c r="B532" s="2">
        <v>44918</v>
      </c>
      <c r="C532" s="3">
        <v>54869</v>
      </c>
      <c r="D532" s="3" t="s">
        <v>999</v>
      </c>
      <c r="E532" s="3" t="s">
        <v>1000</v>
      </c>
      <c r="G532" s="4">
        <v>0</v>
      </c>
      <c r="H532" s="4">
        <v>395500</v>
      </c>
      <c r="I532" s="4">
        <v>38614576.67</v>
      </c>
    </row>
    <row r="533" spans="2:9" ht="25.5">
      <c r="B533" s="2">
        <v>44918</v>
      </c>
      <c r="C533" s="3">
        <v>54869</v>
      </c>
      <c r="D533" s="3" t="s">
        <v>999</v>
      </c>
      <c r="E533" s="3" t="s">
        <v>1000</v>
      </c>
      <c r="G533" s="4">
        <v>0</v>
      </c>
      <c r="H533" s="4">
        <v>17500</v>
      </c>
      <c r="I533" s="4">
        <v>38597076.67</v>
      </c>
    </row>
    <row r="534" spans="2:9" ht="25.5">
      <c r="B534" s="2">
        <v>44918</v>
      </c>
      <c r="C534" s="3">
        <v>54875</v>
      </c>
      <c r="D534" s="3" t="s">
        <v>1001</v>
      </c>
      <c r="E534" s="3" t="s">
        <v>1002</v>
      </c>
      <c r="G534" s="4">
        <v>0</v>
      </c>
      <c r="H534" s="4">
        <v>642421.72</v>
      </c>
      <c r="I534" s="4">
        <v>37954654.95</v>
      </c>
    </row>
    <row r="535" spans="2:9" ht="25.5">
      <c r="B535" s="2">
        <v>44918</v>
      </c>
      <c r="C535" s="3">
        <v>54875</v>
      </c>
      <c r="D535" s="3" t="s">
        <v>1001</v>
      </c>
      <c r="E535" s="3" t="s">
        <v>1002</v>
      </c>
      <c r="G535" s="4">
        <v>0</v>
      </c>
      <c r="H535" s="4">
        <v>28425.74</v>
      </c>
      <c r="I535" s="4">
        <v>37926229.21</v>
      </c>
    </row>
    <row r="536" spans="2:9" ht="25.5">
      <c r="B536" s="2">
        <v>44918</v>
      </c>
      <c r="C536" s="3">
        <v>54897</v>
      </c>
      <c r="D536" s="3" t="s">
        <v>1003</v>
      </c>
      <c r="E536" s="3" t="s">
        <v>1004</v>
      </c>
      <c r="G536" s="4">
        <v>0</v>
      </c>
      <c r="H536" s="4">
        <v>374062.5</v>
      </c>
      <c r="I536" s="4">
        <v>37552166.71</v>
      </c>
    </row>
    <row r="537" spans="2:9" ht="25.5">
      <c r="B537" s="2">
        <v>44918</v>
      </c>
      <c r="C537" s="3">
        <v>54897</v>
      </c>
      <c r="D537" s="3" t="s">
        <v>1003</v>
      </c>
      <c r="E537" s="3" t="s">
        <v>1004</v>
      </c>
      <c r="G537" s="4">
        <v>0</v>
      </c>
      <c r="H537" s="4">
        <v>19687.5</v>
      </c>
      <c r="I537" s="4">
        <v>37532479.21</v>
      </c>
    </row>
    <row r="538" spans="2:9" ht="25.5">
      <c r="B538" s="2">
        <v>44918</v>
      </c>
      <c r="C538" s="3">
        <v>54908</v>
      </c>
      <c r="D538" s="3" t="s">
        <v>1005</v>
      </c>
      <c r="E538" s="3" t="s">
        <v>1006</v>
      </c>
      <c r="G538" s="4">
        <v>0</v>
      </c>
      <c r="H538" s="4">
        <v>484500</v>
      </c>
      <c r="I538" s="4">
        <v>37047979.21</v>
      </c>
    </row>
    <row r="539" spans="2:9" ht="25.5">
      <c r="B539" s="2">
        <v>44918</v>
      </c>
      <c r="C539" s="3">
        <v>54908</v>
      </c>
      <c r="D539" s="3" t="s">
        <v>1005</v>
      </c>
      <c r="E539" s="3" t="s">
        <v>1006</v>
      </c>
      <c r="G539" s="4">
        <v>0</v>
      </c>
      <c r="H539" s="4">
        <v>25500</v>
      </c>
      <c r="I539" s="4">
        <v>37022479.21</v>
      </c>
    </row>
    <row r="540" spans="2:9" ht="25.5">
      <c r="B540" s="2">
        <v>44918</v>
      </c>
      <c r="C540" s="3">
        <v>54935</v>
      </c>
      <c r="D540" s="3" t="s">
        <v>1007</v>
      </c>
      <c r="E540" s="3" t="s">
        <v>1008</v>
      </c>
      <c r="G540" s="4">
        <v>0</v>
      </c>
      <c r="H540" s="4">
        <v>84750</v>
      </c>
      <c r="I540" s="4">
        <v>36937729.21</v>
      </c>
    </row>
    <row r="541" spans="2:9" ht="25.5">
      <c r="B541" s="2">
        <v>44918</v>
      </c>
      <c r="C541" s="3">
        <v>54935</v>
      </c>
      <c r="D541" s="3" t="s">
        <v>1007</v>
      </c>
      <c r="E541" s="3" t="s">
        <v>1008</v>
      </c>
      <c r="G541" s="4">
        <v>0</v>
      </c>
      <c r="H541" s="4">
        <v>3750</v>
      </c>
      <c r="I541" s="4">
        <v>36933979.21</v>
      </c>
    </row>
    <row r="542" spans="2:9" ht="25.5">
      <c r="B542" s="2">
        <v>44918</v>
      </c>
      <c r="C542" s="3">
        <v>54961</v>
      </c>
      <c r="D542" s="3" t="s">
        <v>1009</v>
      </c>
      <c r="E542" s="3" t="s">
        <v>1010</v>
      </c>
      <c r="G542" s="4">
        <v>0</v>
      </c>
      <c r="H542" s="4">
        <v>522060</v>
      </c>
      <c r="I542" s="4">
        <v>36411919.21</v>
      </c>
    </row>
    <row r="543" spans="2:9" ht="25.5">
      <c r="B543" s="2">
        <v>44918</v>
      </c>
      <c r="C543" s="3">
        <v>54961</v>
      </c>
      <c r="D543" s="3" t="s">
        <v>1009</v>
      </c>
      <c r="E543" s="3" t="s">
        <v>1010</v>
      </c>
      <c r="G543" s="4">
        <v>0</v>
      </c>
      <c r="H543" s="4">
        <v>23100</v>
      </c>
      <c r="I543" s="4">
        <v>36388819.21</v>
      </c>
    </row>
    <row r="544" spans="2:9" ht="25.5">
      <c r="B544" s="2">
        <v>44918</v>
      </c>
      <c r="C544" s="3">
        <v>54979</v>
      </c>
      <c r="D544" s="3" t="s">
        <v>1011</v>
      </c>
      <c r="E544" s="3" t="s">
        <v>1012</v>
      </c>
      <c r="G544" s="4">
        <v>0</v>
      </c>
      <c r="H544" s="4">
        <v>1637552.75</v>
      </c>
      <c r="I544" s="4">
        <v>34751266.46</v>
      </c>
    </row>
    <row r="545" spans="2:9" ht="25.5">
      <c r="B545" s="2">
        <v>44918</v>
      </c>
      <c r="C545" s="3">
        <v>54995</v>
      </c>
      <c r="D545" s="3" t="s">
        <v>1013</v>
      </c>
      <c r="E545" s="3" t="s">
        <v>1014</v>
      </c>
      <c r="G545" s="4">
        <v>0</v>
      </c>
      <c r="H545" s="4">
        <v>452000</v>
      </c>
      <c r="I545" s="4">
        <v>34299266.46</v>
      </c>
    </row>
    <row r="546" spans="2:9" ht="25.5">
      <c r="B546" s="2">
        <v>44918</v>
      </c>
      <c r="C546" s="3">
        <v>54995</v>
      </c>
      <c r="D546" s="3" t="s">
        <v>1013</v>
      </c>
      <c r="E546" s="3" t="s">
        <v>1014</v>
      </c>
      <c r="G546" s="4">
        <v>0</v>
      </c>
      <c r="H546" s="4">
        <v>20000</v>
      </c>
      <c r="I546" s="4">
        <v>34279266.46</v>
      </c>
    </row>
    <row r="547" spans="2:9" ht="25.5">
      <c r="B547" s="2">
        <v>44918</v>
      </c>
      <c r="C547" s="3">
        <v>55039</v>
      </c>
      <c r="D547" s="3" t="s">
        <v>1015</v>
      </c>
      <c r="E547" s="3" t="s">
        <v>1016</v>
      </c>
      <c r="G547" s="4">
        <v>0</v>
      </c>
      <c r="H547" s="4">
        <v>22657.46</v>
      </c>
      <c r="I547" s="4">
        <v>34256609</v>
      </c>
    </row>
    <row r="548" spans="2:9" ht="25.5">
      <c r="B548" s="2">
        <v>44918</v>
      </c>
      <c r="C548" s="3">
        <v>55039</v>
      </c>
      <c r="D548" s="3" t="s">
        <v>1015</v>
      </c>
      <c r="E548" s="3" t="s">
        <v>1016</v>
      </c>
      <c r="G548" s="4">
        <v>0</v>
      </c>
      <c r="H548" s="4">
        <v>1002.54</v>
      </c>
      <c r="I548" s="4">
        <v>34255606.46</v>
      </c>
    </row>
    <row r="549" spans="2:9" ht="25.5">
      <c r="B549" s="2">
        <v>44918</v>
      </c>
      <c r="C549" s="3">
        <v>55053</v>
      </c>
      <c r="D549" s="3" t="s">
        <v>1017</v>
      </c>
      <c r="E549" s="3" t="s">
        <v>1018</v>
      </c>
      <c r="G549" s="4">
        <v>0</v>
      </c>
      <c r="H549" s="4">
        <v>2041010.21</v>
      </c>
      <c r="I549" s="4">
        <v>32214596.25</v>
      </c>
    </row>
    <row r="550" spans="2:9" ht="25.5">
      <c r="B550" s="2">
        <v>44918</v>
      </c>
      <c r="C550" s="3">
        <v>55060</v>
      </c>
      <c r="D550" s="3" t="s">
        <v>1019</v>
      </c>
      <c r="E550" s="3" t="s">
        <v>1020</v>
      </c>
      <c r="G550" s="4">
        <v>0</v>
      </c>
      <c r="H550" s="4">
        <v>84750</v>
      </c>
      <c r="I550" s="4">
        <v>32129846.25</v>
      </c>
    </row>
    <row r="551" spans="2:9" ht="25.5">
      <c r="B551" s="2">
        <v>44918</v>
      </c>
      <c r="C551" s="3">
        <v>55060</v>
      </c>
      <c r="D551" s="3" t="s">
        <v>1019</v>
      </c>
      <c r="E551" s="3" t="s">
        <v>1020</v>
      </c>
      <c r="G551" s="4">
        <v>0</v>
      </c>
      <c r="H551" s="4">
        <v>3750</v>
      </c>
      <c r="I551" s="4">
        <v>32126096.25</v>
      </c>
    </row>
    <row r="552" spans="2:9" ht="25.5">
      <c r="B552" s="2">
        <v>44918</v>
      </c>
      <c r="C552" s="3">
        <v>55073</v>
      </c>
      <c r="D552" s="3" t="s">
        <v>1021</v>
      </c>
      <c r="E552" s="3" t="s">
        <v>1022</v>
      </c>
      <c r="G552" s="4">
        <v>0</v>
      </c>
      <c r="H552" s="4">
        <v>45200</v>
      </c>
      <c r="I552" s="4">
        <v>32080896.25</v>
      </c>
    </row>
    <row r="553" spans="2:9" ht="25.5">
      <c r="B553" s="2">
        <v>44918</v>
      </c>
      <c r="C553" s="3">
        <v>55073</v>
      </c>
      <c r="D553" s="3" t="s">
        <v>1021</v>
      </c>
      <c r="E553" s="3" t="s">
        <v>1022</v>
      </c>
      <c r="G553" s="4">
        <v>0</v>
      </c>
      <c r="H553" s="4">
        <v>2000</v>
      </c>
      <c r="I553" s="4">
        <v>32078896.25</v>
      </c>
    </row>
    <row r="554" spans="2:9" ht="25.5">
      <c r="B554" s="2">
        <v>44918</v>
      </c>
      <c r="C554" s="3">
        <v>55075</v>
      </c>
      <c r="D554" s="3" t="s">
        <v>1023</v>
      </c>
      <c r="E554" s="3" t="s">
        <v>1024</v>
      </c>
      <c r="G554" s="4">
        <v>0</v>
      </c>
      <c r="H554" s="4">
        <v>84750</v>
      </c>
      <c r="I554" s="4">
        <v>31994146.25</v>
      </c>
    </row>
    <row r="555" spans="2:9" ht="25.5">
      <c r="B555" s="2">
        <v>44918</v>
      </c>
      <c r="C555" s="3">
        <v>55075</v>
      </c>
      <c r="D555" s="3" t="s">
        <v>1023</v>
      </c>
      <c r="E555" s="3" t="s">
        <v>1024</v>
      </c>
      <c r="G555" s="4">
        <v>0</v>
      </c>
      <c r="H555" s="4">
        <v>3750</v>
      </c>
      <c r="I555" s="4">
        <v>31990396.25</v>
      </c>
    </row>
    <row r="556" spans="2:9" ht="25.5">
      <c r="B556" s="2">
        <v>44918</v>
      </c>
      <c r="C556" s="3">
        <v>55076</v>
      </c>
      <c r="D556" s="3" t="s">
        <v>1025</v>
      </c>
      <c r="E556" s="3" t="s">
        <v>1026</v>
      </c>
      <c r="G556" s="4">
        <v>0</v>
      </c>
      <c r="H556" s="4">
        <v>113000</v>
      </c>
      <c r="I556" s="4">
        <v>31877396.25</v>
      </c>
    </row>
    <row r="557" spans="2:9" ht="25.5">
      <c r="B557" s="2">
        <v>44918</v>
      </c>
      <c r="C557" s="3">
        <v>55076</v>
      </c>
      <c r="D557" s="3" t="s">
        <v>1025</v>
      </c>
      <c r="E557" s="3" t="s">
        <v>1026</v>
      </c>
      <c r="G557" s="4">
        <v>0</v>
      </c>
      <c r="H557" s="4">
        <v>5000</v>
      </c>
      <c r="I557" s="4">
        <v>31872396.25</v>
      </c>
    </row>
    <row r="558" spans="2:9" ht="25.5">
      <c r="B558" s="2">
        <v>44918</v>
      </c>
      <c r="C558" s="3">
        <v>55129</v>
      </c>
      <c r="D558" s="3" t="s">
        <v>1027</v>
      </c>
      <c r="E558" s="3" t="s">
        <v>1028</v>
      </c>
      <c r="G558" s="4">
        <v>0</v>
      </c>
      <c r="H558" s="4">
        <v>113000</v>
      </c>
      <c r="I558" s="4">
        <v>31759396.25</v>
      </c>
    </row>
    <row r="559" spans="2:9" ht="25.5">
      <c r="B559" s="2">
        <v>44918</v>
      </c>
      <c r="C559" s="3">
        <v>55129</v>
      </c>
      <c r="D559" s="3" t="s">
        <v>1027</v>
      </c>
      <c r="E559" s="3" t="s">
        <v>1028</v>
      </c>
      <c r="G559" s="4">
        <v>0</v>
      </c>
      <c r="H559" s="4">
        <v>5000</v>
      </c>
      <c r="I559" s="4">
        <v>31754396.25</v>
      </c>
    </row>
    <row r="560" spans="2:9" ht="25.5">
      <c r="B560" s="2">
        <v>44918</v>
      </c>
      <c r="C560" s="3">
        <v>55147</v>
      </c>
      <c r="D560" s="3" t="s">
        <v>1029</v>
      </c>
      <c r="E560" s="3" t="s">
        <v>1030</v>
      </c>
      <c r="G560" s="4">
        <v>0</v>
      </c>
      <c r="H560" s="4">
        <v>173364</v>
      </c>
      <c r="I560" s="4">
        <v>31581032.25</v>
      </c>
    </row>
    <row r="561" spans="2:9" ht="51">
      <c r="B561" s="2">
        <v>44918</v>
      </c>
      <c r="C561" s="3">
        <v>55149</v>
      </c>
      <c r="D561" s="3" t="s">
        <v>1031</v>
      </c>
      <c r="E561" s="3" t="s">
        <v>1032</v>
      </c>
      <c r="G561" s="4">
        <v>0</v>
      </c>
      <c r="H561" s="4">
        <v>5500000</v>
      </c>
      <c r="I561" s="4">
        <v>26081032.25</v>
      </c>
    </row>
    <row r="562" spans="2:9" ht="51">
      <c r="B562" s="2">
        <v>44918</v>
      </c>
      <c r="C562" s="3">
        <v>55150</v>
      </c>
      <c r="D562" s="3" t="s">
        <v>1033</v>
      </c>
      <c r="E562" s="3" t="s">
        <v>1034</v>
      </c>
      <c r="G562" s="4">
        <v>0</v>
      </c>
      <c r="H562" s="4">
        <v>4000000</v>
      </c>
      <c r="I562" s="4">
        <v>22081032.25</v>
      </c>
    </row>
    <row r="563" spans="2:9" ht="51">
      <c r="B563" s="2">
        <v>44918</v>
      </c>
      <c r="C563" s="3">
        <v>55151</v>
      </c>
      <c r="D563" s="3" t="s">
        <v>1035</v>
      </c>
      <c r="E563" s="3" t="s">
        <v>1036</v>
      </c>
      <c r="G563" s="4">
        <v>0</v>
      </c>
      <c r="H563" s="4">
        <v>3000000</v>
      </c>
      <c r="I563" s="4">
        <v>19081032.25</v>
      </c>
    </row>
    <row r="564" spans="2:9" ht="51">
      <c r="B564" s="2">
        <v>44918</v>
      </c>
      <c r="C564" s="3">
        <v>55152</v>
      </c>
      <c r="D564" s="3" t="s">
        <v>1037</v>
      </c>
      <c r="E564" s="3" t="s">
        <v>1038</v>
      </c>
      <c r="G564" s="4">
        <v>0</v>
      </c>
      <c r="H564" s="4">
        <v>2000000</v>
      </c>
      <c r="I564" s="4">
        <v>17081032.25</v>
      </c>
    </row>
    <row r="565" spans="2:9" ht="51">
      <c r="B565" s="2">
        <v>44918</v>
      </c>
      <c r="C565" s="3">
        <v>55155</v>
      </c>
      <c r="D565" s="3" t="s">
        <v>1039</v>
      </c>
      <c r="E565" s="3" t="s">
        <v>1040</v>
      </c>
      <c r="G565" s="4">
        <v>0</v>
      </c>
      <c r="H565" s="4">
        <v>2000000</v>
      </c>
      <c r="I565" s="4">
        <v>15081032.25</v>
      </c>
    </row>
    <row r="566" spans="2:9" ht="51">
      <c r="B566" s="2">
        <v>44918</v>
      </c>
      <c r="C566" s="3">
        <v>55157</v>
      </c>
      <c r="D566" s="3" t="s">
        <v>1041</v>
      </c>
      <c r="E566" s="3" t="s">
        <v>1042</v>
      </c>
      <c r="G566" s="4">
        <v>0</v>
      </c>
      <c r="H566" s="4">
        <v>4000000</v>
      </c>
      <c r="I566" s="4">
        <v>11081032.25</v>
      </c>
    </row>
    <row r="567" spans="2:9" ht="25.5">
      <c r="B567" s="2">
        <v>44918</v>
      </c>
      <c r="C567" s="3">
        <v>55175</v>
      </c>
      <c r="D567" s="3" t="s">
        <v>1043</v>
      </c>
      <c r="E567" s="3" t="s">
        <v>1044</v>
      </c>
      <c r="G567" s="4">
        <v>0</v>
      </c>
      <c r="H567" s="4">
        <v>25813.59</v>
      </c>
      <c r="I567" s="4">
        <v>11055218.66</v>
      </c>
    </row>
    <row r="568" spans="2:9" ht="25.5">
      <c r="B568" s="2">
        <v>44918</v>
      </c>
      <c r="C568" s="3">
        <v>55175</v>
      </c>
      <c r="D568" s="3" t="s">
        <v>1043</v>
      </c>
      <c r="E568" s="3" t="s">
        <v>1044</v>
      </c>
      <c r="G568" s="4">
        <v>0</v>
      </c>
      <c r="H568" s="4">
        <v>2495</v>
      </c>
      <c r="I568" s="4">
        <v>11052723.66</v>
      </c>
    </row>
    <row r="569" spans="2:9" ht="38.25">
      <c r="B569" s="2">
        <v>44918</v>
      </c>
      <c r="C569" s="3">
        <v>55181</v>
      </c>
      <c r="D569" s="3" t="s">
        <v>1045</v>
      </c>
      <c r="E569" s="3" t="s">
        <v>1046</v>
      </c>
      <c r="G569" s="4">
        <v>0</v>
      </c>
      <c r="H569" s="4">
        <v>55882.03</v>
      </c>
      <c r="I569" s="4">
        <v>10996841.63</v>
      </c>
    </row>
    <row r="570" spans="2:9" ht="38.25">
      <c r="B570" s="2">
        <v>44918</v>
      </c>
      <c r="C570" s="3">
        <v>55181</v>
      </c>
      <c r="D570" s="3" t="s">
        <v>1045</v>
      </c>
      <c r="E570" s="3" t="s">
        <v>1046</v>
      </c>
      <c r="G570" s="4">
        <v>0</v>
      </c>
      <c r="H570" s="4">
        <v>2472.66</v>
      </c>
      <c r="I570" s="4">
        <v>10994368.97</v>
      </c>
    </row>
    <row r="571" spans="2:9" ht="25.5">
      <c r="B571" s="2">
        <v>44918</v>
      </c>
      <c r="C571" s="3">
        <v>55192</v>
      </c>
      <c r="D571" s="3" t="s">
        <v>1047</v>
      </c>
      <c r="E571" s="3" t="s">
        <v>1048</v>
      </c>
      <c r="G571" s="4">
        <v>0</v>
      </c>
      <c r="H571" s="4">
        <v>113000</v>
      </c>
      <c r="I571" s="4">
        <v>10881368.97</v>
      </c>
    </row>
    <row r="572" spans="2:9" ht="25.5">
      <c r="B572" s="2">
        <v>44918</v>
      </c>
      <c r="C572" s="3">
        <v>55192</v>
      </c>
      <c r="D572" s="3" t="s">
        <v>1047</v>
      </c>
      <c r="E572" s="3" t="s">
        <v>1048</v>
      </c>
      <c r="G572" s="4">
        <v>0</v>
      </c>
      <c r="H572" s="4">
        <v>5000</v>
      </c>
      <c r="I572" s="4">
        <v>10876368.97</v>
      </c>
    </row>
    <row r="573" spans="2:9" ht="51">
      <c r="B573" s="2">
        <v>44921</v>
      </c>
      <c r="C573" s="3">
        <v>54355</v>
      </c>
      <c r="D573" s="3" t="s">
        <v>1049</v>
      </c>
      <c r="E573" s="3" t="s">
        <v>1050</v>
      </c>
      <c r="G573" s="4">
        <v>1044595.53</v>
      </c>
      <c r="H573" s="4">
        <v>0</v>
      </c>
      <c r="I573" s="4">
        <v>11920964.5</v>
      </c>
    </row>
    <row r="574" spans="2:9" ht="51">
      <c r="B574" s="2">
        <v>44921</v>
      </c>
      <c r="C574" s="3">
        <v>54507</v>
      </c>
      <c r="D574" s="3" t="s">
        <v>1051</v>
      </c>
      <c r="E574" s="3" t="s">
        <v>1052</v>
      </c>
      <c r="G574" s="4">
        <v>32563162.74</v>
      </c>
      <c r="H574" s="4">
        <v>0</v>
      </c>
      <c r="I574" s="4">
        <v>44484127.24</v>
      </c>
    </row>
    <row r="575" spans="2:9" ht="51">
      <c r="B575" s="2">
        <v>44921</v>
      </c>
      <c r="C575" s="3">
        <v>54510</v>
      </c>
      <c r="D575" s="3" t="s">
        <v>1053</v>
      </c>
      <c r="E575" s="3" t="s">
        <v>1054</v>
      </c>
      <c r="G575" s="4">
        <v>80000000.05</v>
      </c>
      <c r="H575" s="4">
        <v>0</v>
      </c>
      <c r="I575" s="4">
        <v>124484127.29</v>
      </c>
    </row>
    <row r="576" spans="2:9" ht="51">
      <c r="B576" s="2">
        <v>44921</v>
      </c>
      <c r="C576" s="3">
        <v>54511</v>
      </c>
      <c r="D576" s="3" t="s">
        <v>1055</v>
      </c>
      <c r="E576" s="3" t="s">
        <v>1056</v>
      </c>
      <c r="G576" s="4">
        <v>985642.17</v>
      </c>
      <c r="H576" s="4">
        <v>0</v>
      </c>
      <c r="I576" s="4">
        <v>125469769.46</v>
      </c>
    </row>
    <row r="577" spans="2:9" ht="25.5">
      <c r="B577" s="2">
        <v>44921</v>
      </c>
      <c r="C577" s="3">
        <v>54516</v>
      </c>
      <c r="D577" s="3" t="s">
        <v>1057</v>
      </c>
      <c r="E577" s="3" t="s">
        <v>1058</v>
      </c>
      <c r="G577" s="4">
        <v>0</v>
      </c>
      <c r="H577" s="4">
        <v>4166.67</v>
      </c>
      <c r="I577" s="4">
        <v>125465602.79</v>
      </c>
    </row>
    <row r="578" spans="2:9" ht="38.25">
      <c r="B578" s="2">
        <v>44921</v>
      </c>
      <c r="C578" s="3">
        <v>54517</v>
      </c>
      <c r="D578" s="3" t="s">
        <v>1059</v>
      </c>
      <c r="E578" s="3" t="s">
        <v>1060</v>
      </c>
      <c r="G578" s="4">
        <v>0</v>
      </c>
      <c r="H578" s="4">
        <v>108000</v>
      </c>
      <c r="I578" s="4">
        <v>125357602.79</v>
      </c>
    </row>
    <row r="579" spans="2:9" ht="38.25">
      <c r="B579" s="2">
        <v>44921</v>
      </c>
      <c r="C579" s="3">
        <v>54517</v>
      </c>
      <c r="D579" s="3" t="s">
        <v>1059</v>
      </c>
      <c r="E579" s="3" t="s">
        <v>1060</v>
      </c>
      <c r="G579" s="4">
        <v>0</v>
      </c>
      <c r="H579" s="4">
        <v>33600</v>
      </c>
      <c r="I579" s="4">
        <v>125324002.79</v>
      </c>
    </row>
    <row r="580" spans="2:9" ht="38.25">
      <c r="B580" s="2">
        <v>44921</v>
      </c>
      <c r="C580" s="3">
        <v>54518</v>
      </c>
      <c r="D580" s="3" t="s">
        <v>1061</v>
      </c>
      <c r="E580" s="3" t="s">
        <v>1062</v>
      </c>
      <c r="G580" s="4">
        <v>0</v>
      </c>
      <c r="H580" s="4">
        <v>5873927.54</v>
      </c>
      <c r="I580" s="4">
        <v>119450075.25</v>
      </c>
    </row>
    <row r="581" spans="2:9" ht="38.25">
      <c r="B581" s="2">
        <v>44921</v>
      </c>
      <c r="C581" s="3">
        <v>54519</v>
      </c>
      <c r="D581" s="3" t="s">
        <v>1063</v>
      </c>
      <c r="E581" s="3" t="s">
        <v>1064</v>
      </c>
      <c r="G581" s="4">
        <v>0</v>
      </c>
      <c r="H581" s="4">
        <v>27000</v>
      </c>
      <c r="I581" s="4">
        <v>119423075.25</v>
      </c>
    </row>
    <row r="582" spans="2:9" ht="38.25">
      <c r="B582" s="2">
        <v>44921</v>
      </c>
      <c r="C582" s="3">
        <v>54519</v>
      </c>
      <c r="D582" s="3" t="s">
        <v>1063</v>
      </c>
      <c r="E582" s="3" t="s">
        <v>1064</v>
      </c>
      <c r="G582" s="4">
        <v>0</v>
      </c>
      <c r="H582" s="4">
        <v>8400</v>
      </c>
      <c r="I582" s="4">
        <v>119414675.25</v>
      </c>
    </row>
    <row r="583" spans="2:9" ht="38.25">
      <c r="B583" s="2">
        <v>44921</v>
      </c>
      <c r="C583" s="3">
        <v>54520</v>
      </c>
      <c r="D583" s="3" t="s">
        <v>1065</v>
      </c>
      <c r="E583" s="3" t="s">
        <v>1066</v>
      </c>
      <c r="G583" s="4">
        <v>0</v>
      </c>
      <c r="H583" s="4">
        <v>72000</v>
      </c>
      <c r="I583" s="4">
        <v>119342675.25</v>
      </c>
    </row>
    <row r="584" spans="2:9" ht="38.25">
      <c r="B584" s="2">
        <v>44921</v>
      </c>
      <c r="C584" s="3">
        <v>54520</v>
      </c>
      <c r="D584" s="3" t="s">
        <v>1065</v>
      </c>
      <c r="E584" s="3" t="s">
        <v>1066</v>
      </c>
      <c r="G584" s="4">
        <v>0</v>
      </c>
      <c r="H584" s="4">
        <v>22400</v>
      </c>
      <c r="I584" s="4">
        <v>119320275.25</v>
      </c>
    </row>
    <row r="585" spans="2:9" ht="38.25">
      <c r="B585" s="2">
        <v>44921</v>
      </c>
      <c r="C585" s="3">
        <v>54521</v>
      </c>
      <c r="D585" s="3" t="s">
        <v>1067</v>
      </c>
      <c r="E585" s="3" t="s">
        <v>1068</v>
      </c>
      <c r="G585" s="4">
        <v>0</v>
      </c>
      <c r="H585" s="4">
        <v>28250</v>
      </c>
      <c r="I585" s="4">
        <v>119292025.25</v>
      </c>
    </row>
    <row r="586" spans="2:9" ht="38.25">
      <c r="B586" s="2">
        <v>44921</v>
      </c>
      <c r="C586" s="3">
        <v>54521</v>
      </c>
      <c r="D586" s="3" t="s">
        <v>1067</v>
      </c>
      <c r="E586" s="3" t="s">
        <v>1068</v>
      </c>
      <c r="G586" s="4">
        <v>0</v>
      </c>
      <c r="H586" s="4">
        <v>1250</v>
      </c>
      <c r="I586" s="4">
        <v>119290775.25</v>
      </c>
    </row>
    <row r="587" spans="2:9" ht="38.25">
      <c r="B587" s="2">
        <v>44921</v>
      </c>
      <c r="C587" s="3">
        <v>54522</v>
      </c>
      <c r="D587" s="3" t="s">
        <v>1069</v>
      </c>
      <c r="E587" s="3" t="s">
        <v>1070</v>
      </c>
      <c r="G587" s="4">
        <v>0</v>
      </c>
      <c r="H587" s="4">
        <v>84750</v>
      </c>
      <c r="I587" s="4">
        <v>119206025.25</v>
      </c>
    </row>
    <row r="588" spans="2:9" ht="38.25">
      <c r="B588" s="2">
        <v>44921</v>
      </c>
      <c r="C588" s="3">
        <v>54522</v>
      </c>
      <c r="D588" s="3" t="s">
        <v>1069</v>
      </c>
      <c r="E588" s="3" t="s">
        <v>1070</v>
      </c>
      <c r="G588" s="4">
        <v>0</v>
      </c>
      <c r="H588" s="4">
        <v>3750</v>
      </c>
      <c r="I588" s="4">
        <v>119202275.25</v>
      </c>
    </row>
    <row r="589" spans="2:9" ht="38.25">
      <c r="B589" s="2">
        <v>44921</v>
      </c>
      <c r="C589" s="3">
        <v>54523</v>
      </c>
      <c r="D589" s="3" t="s">
        <v>1071</v>
      </c>
      <c r="E589" s="3" t="s">
        <v>1072</v>
      </c>
      <c r="G589" s="4">
        <v>0</v>
      </c>
      <c r="H589" s="4">
        <v>67800</v>
      </c>
      <c r="I589" s="4">
        <v>119134475.25</v>
      </c>
    </row>
    <row r="590" spans="2:9" ht="38.25">
      <c r="B590" s="2">
        <v>44921</v>
      </c>
      <c r="C590" s="3">
        <v>54523</v>
      </c>
      <c r="D590" s="3" t="s">
        <v>1071</v>
      </c>
      <c r="E590" s="3" t="s">
        <v>1072</v>
      </c>
      <c r="G590" s="4">
        <v>0</v>
      </c>
      <c r="H590" s="4">
        <v>3000</v>
      </c>
      <c r="I590" s="4">
        <v>119131475.25</v>
      </c>
    </row>
    <row r="591" spans="2:9" ht="38.25">
      <c r="B591" s="2">
        <v>44921</v>
      </c>
      <c r="C591" s="3">
        <v>54524</v>
      </c>
      <c r="D591" s="3" t="s">
        <v>1073</v>
      </c>
      <c r="E591" s="3" t="s">
        <v>1074</v>
      </c>
      <c r="G591" s="4">
        <v>0</v>
      </c>
      <c r="H591" s="4">
        <v>56500</v>
      </c>
      <c r="I591" s="4">
        <v>119074975.25</v>
      </c>
    </row>
    <row r="592" spans="2:9" ht="38.25">
      <c r="B592" s="2">
        <v>44921</v>
      </c>
      <c r="C592" s="3">
        <v>54524</v>
      </c>
      <c r="D592" s="3" t="s">
        <v>1073</v>
      </c>
      <c r="E592" s="3" t="s">
        <v>1074</v>
      </c>
      <c r="G592" s="4">
        <v>0</v>
      </c>
      <c r="H592" s="4">
        <v>2500</v>
      </c>
      <c r="I592" s="4">
        <v>119072475.25</v>
      </c>
    </row>
    <row r="593" spans="2:9" ht="38.25">
      <c r="B593" s="2">
        <v>44921</v>
      </c>
      <c r="C593" s="3">
        <v>54525</v>
      </c>
      <c r="D593" s="3" t="s">
        <v>1075</v>
      </c>
      <c r="E593" s="3" t="s">
        <v>1076</v>
      </c>
      <c r="G593" s="4">
        <v>0</v>
      </c>
      <c r="H593" s="4">
        <v>36987.35</v>
      </c>
      <c r="I593" s="4">
        <v>119035487.9</v>
      </c>
    </row>
    <row r="594" spans="2:9" ht="38.25">
      <c r="B594" s="2">
        <v>44921</v>
      </c>
      <c r="C594" s="3">
        <v>54525</v>
      </c>
      <c r="D594" s="3" t="s">
        <v>1075</v>
      </c>
      <c r="E594" s="3" t="s">
        <v>1076</v>
      </c>
      <c r="G594" s="4">
        <v>0</v>
      </c>
      <c r="H594" s="4">
        <v>1719.95</v>
      </c>
      <c r="I594" s="4">
        <v>119033767.95</v>
      </c>
    </row>
    <row r="595" spans="2:9" ht="38.25">
      <c r="B595" s="2">
        <v>44921</v>
      </c>
      <c r="C595" s="3">
        <v>54526</v>
      </c>
      <c r="D595" s="3" t="s">
        <v>1077</v>
      </c>
      <c r="E595" s="3" t="s">
        <v>1078</v>
      </c>
      <c r="G595" s="4">
        <v>0</v>
      </c>
      <c r="H595" s="4">
        <v>36000</v>
      </c>
      <c r="I595" s="4">
        <v>118997767.95</v>
      </c>
    </row>
    <row r="596" spans="2:9" ht="38.25">
      <c r="B596" s="2">
        <v>44921</v>
      </c>
      <c r="C596" s="3">
        <v>54526</v>
      </c>
      <c r="D596" s="3" t="s">
        <v>1077</v>
      </c>
      <c r="E596" s="3" t="s">
        <v>1078</v>
      </c>
      <c r="G596" s="4">
        <v>0</v>
      </c>
      <c r="H596" s="4">
        <v>11200</v>
      </c>
      <c r="I596" s="4">
        <v>118986567.95</v>
      </c>
    </row>
    <row r="597" spans="2:9" ht="38.25">
      <c r="B597" s="2">
        <v>44921</v>
      </c>
      <c r="C597" s="3">
        <v>54527</v>
      </c>
      <c r="D597" s="3" t="s">
        <v>1079</v>
      </c>
      <c r="E597" s="3" t="s">
        <v>1080</v>
      </c>
      <c r="G597" s="4">
        <v>0</v>
      </c>
      <c r="H597" s="4">
        <v>56500</v>
      </c>
      <c r="I597" s="4">
        <v>118930067.95</v>
      </c>
    </row>
    <row r="598" spans="2:9" ht="38.25">
      <c r="B598" s="2">
        <v>44921</v>
      </c>
      <c r="C598" s="3">
        <v>54527</v>
      </c>
      <c r="D598" s="3" t="s">
        <v>1079</v>
      </c>
      <c r="E598" s="3" t="s">
        <v>1080</v>
      </c>
      <c r="G598" s="4">
        <v>0</v>
      </c>
      <c r="H598" s="4">
        <v>2500</v>
      </c>
      <c r="I598" s="4">
        <v>118927567.95</v>
      </c>
    </row>
    <row r="599" spans="2:9" ht="38.25">
      <c r="B599" s="2">
        <v>44921</v>
      </c>
      <c r="C599" s="3">
        <v>54528</v>
      </c>
      <c r="D599" s="3" t="s">
        <v>1081</v>
      </c>
      <c r="E599" s="3" t="s">
        <v>1082</v>
      </c>
      <c r="G599" s="4">
        <v>0</v>
      </c>
      <c r="H599" s="4">
        <v>805980</v>
      </c>
      <c r="I599" s="4">
        <v>118121587.95</v>
      </c>
    </row>
    <row r="600" spans="2:9" ht="38.25">
      <c r="B600" s="2">
        <v>44921</v>
      </c>
      <c r="C600" s="3">
        <v>54528</v>
      </c>
      <c r="D600" s="3" t="s">
        <v>1081</v>
      </c>
      <c r="E600" s="3" t="s">
        <v>1082</v>
      </c>
      <c r="G600" s="4">
        <v>0</v>
      </c>
      <c r="H600" s="4">
        <v>42420</v>
      </c>
      <c r="I600" s="4">
        <v>118079167.95</v>
      </c>
    </row>
    <row r="601" spans="2:9" ht="25.5">
      <c r="B601" s="2">
        <v>44921</v>
      </c>
      <c r="C601" s="3">
        <v>54529</v>
      </c>
      <c r="D601" s="3" t="s">
        <v>1083</v>
      </c>
      <c r="E601" s="3" t="s">
        <v>1084</v>
      </c>
      <c r="G601" s="4">
        <v>0</v>
      </c>
      <c r="H601" s="4">
        <v>35690009.69</v>
      </c>
      <c r="I601" s="4">
        <v>82389158.26</v>
      </c>
    </row>
    <row r="602" spans="2:9" ht="25.5">
      <c r="B602" s="2">
        <v>44921</v>
      </c>
      <c r="C602" s="3">
        <v>54529</v>
      </c>
      <c r="D602" s="3" t="s">
        <v>1083</v>
      </c>
      <c r="E602" s="3" t="s">
        <v>1084</v>
      </c>
      <c r="G602" s="4">
        <v>0</v>
      </c>
      <c r="H602" s="4">
        <v>9131138.31</v>
      </c>
      <c r="I602" s="4">
        <v>73258019.95</v>
      </c>
    </row>
    <row r="603" spans="2:9" ht="25.5">
      <c r="B603" s="2">
        <v>44921</v>
      </c>
      <c r="C603" s="3">
        <v>54530</v>
      </c>
      <c r="D603" s="3" t="s">
        <v>1085</v>
      </c>
      <c r="E603" s="3" t="s">
        <v>1086</v>
      </c>
      <c r="G603" s="4">
        <v>0</v>
      </c>
      <c r="H603" s="4">
        <v>32686295.14</v>
      </c>
      <c r="I603" s="4">
        <v>40571724.81</v>
      </c>
    </row>
    <row r="604" spans="2:9" ht="25.5">
      <c r="B604" s="2">
        <v>44921</v>
      </c>
      <c r="C604" s="3">
        <v>54530</v>
      </c>
      <c r="D604" s="3" t="s">
        <v>1085</v>
      </c>
      <c r="E604" s="3" t="s">
        <v>1086</v>
      </c>
      <c r="G604" s="4">
        <v>0</v>
      </c>
      <c r="H604" s="4">
        <v>8766148.82</v>
      </c>
      <c r="I604" s="4">
        <v>31805575.99</v>
      </c>
    </row>
    <row r="605" spans="2:9" ht="25.5">
      <c r="B605" s="2">
        <v>44921</v>
      </c>
      <c r="C605" s="3">
        <v>54860</v>
      </c>
      <c r="D605" s="3" t="s">
        <v>1087</v>
      </c>
      <c r="E605" s="3" t="s">
        <v>1088</v>
      </c>
      <c r="G605" s="4">
        <v>0</v>
      </c>
      <c r="H605" s="4">
        <v>100654.53</v>
      </c>
      <c r="I605" s="4">
        <v>31704921.46</v>
      </c>
    </row>
    <row r="606" spans="2:9" ht="25.5">
      <c r="B606" s="2">
        <v>44921</v>
      </c>
      <c r="C606" s="3">
        <v>54860</v>
      </c>
      <c r="D606" s="3" t="s">
        <v>1087</v>
      </c>
      <c r="E606" s="3" t="s">
        <v>1088</v>
      </c>
      <c r="G606" s="4">
        <v>0</v>
      </c>
      <c r="H606" s="4">
        <v>31314.72</v>
      </c>
      <c r="I606" s="4">
        <v>31673606.74</v>
      </c>
    </row>
    <row r="607" spans="2:9" ht="25.5">
      <c r="B607" s="2">
        <v>44921</v>
      </c>
      <c r="C607" s="3">
        <v>54891</v>
      </c>
      <c r="D607" s="3" t="s">
        <v>1089</v>
      </c>
      <c r="E607" s="3" t="s">
        <v>1090</v>
      </c>
      <c r="G607" s="4">
        <v>0</v>
      </c>
      <c r="H607" s="4">
        <v>130694.35</v>
      </c>
      <c r="I607" s="4">
        <v>31542912.39</v>
      </c>
    </row>
    <row r="608" spans="2:9" ht="25.5">
      <c r="B608" s="2">
        <v>44921</v>
      </c>
      <c r="C608" s="3">
        <v>54891</v>
      </c>
      <c r="D608" s="3" t="s">
        <v>1089</v>
      </c>
      <c r="E608" s="3" t="s">
        <v>1090</v>
      </c>
      <c r="G608" s="4">
        <v>0</v>
      </c>
      <c r="H608" s="4">
        <v>6878.65</v>
      </c>
      <c r="I608" s="4">
        <v>31536033.74</v>
      </c>
    </row>
    <row r="609" spans="2:9" ht="25.5">
      <c r="B609" s="2">
        <v>44921</v>
      </c>
      <c r="C609" s="3">
        <v>54899</v>
      </c>
      <c r="D609" s="3" t="s">
        <v>1091</v>
      </c>
      <c r="E609" s="3" t="s">
        <v>1092</v>
      </c>
      <c r="G609" s="4">
        <v>0</v>
      </c>
      <c r="H609" s="4">
        <v>67800</v>
      </c>
      <c r="I609" s="4">
        <v>31468233.74</v>
      </c>
    </row>
    <row r="610" spans="2:9" ht="25.5">
      <c r="B610" s="2">
        <v>44921</v>
      </c>
      <c r="C610" s="3">
        <v>54899</v>
      </c>
      <c r="D610" s="3" t="s">
        <v>1091</v>
      </c>
      <c r="E610" s="3" t="s">
        <v>1092</v>
      </c>
      <c r="G610" s="4">
        <v>0</v>
      </c>
      <c r="H610" s="4">
        <v>3000</v>
      </c>
      <c r="I610" s="4">
        <v>31465233.74</v>
      </c>
    </row>
    <row r="611" spans="2:9" ht="25.5">
      <c r="B611" s="2">
        <v>44921</v>
      </c>
      <c r="C611" s="3">
        <v>54900</v>
      </c>
      <c r="D611" s="3" t="s">
        <v>1093</v>
      </c>
      <c r="E611" s="3" t="s">
        <v>1094</v>
      </c>
      <c r="G611" s="4">
        <v>0</v>
      </c>
      <c r="H611" s="4">
        <v>0</v>
      </c>
      <c r="I611" s="4">
        <v>31465233.74</v>
      </c>
    </row>
    <row r="612" spans="2:9" ht="25.5">
      <c r="B612" s="2">
        <v>44921</v>
      </c>
      <c r="C612" s="3">
        <v>54900</v>
      </c>
      <c r="D612" s="3" t="s">
        <v>1093</v>
      </c>
      <c r="E612" s="3" t="s">
        <v>1094</v>
      </c>
      <c r="G612" s="4">
        <v>0</v>
      </c>
      <c r="H612" s="4">
        <v>0</v>
      </c>
      <c r="I612" s="4">
        <v>31465233.74</v>
      </c>
    </row>
    <row r="613" spans="2:9" ht="25.5">
      <c r="B613" s="2">
        <v>44921</v>
      </c>
      <c r="C613" s="3">
        <v>54903</v>
      </c>
      <c r="D613" s="3" t="s">
        <v>1095</v>
      </c>
      <c r="E613" s="3" t="s">
        <v>1096</v>
      </c>
      <c r="G613" s="4">
        <v>0</v>
      </c>
      <c r="H613" s="4">
        <v>90400</v>
      </c>
      <c r="I613" s="4">
        <v>31374833.74</v>
      </c>
    </row>
    <row r="614" spans="2:9" ht="25.5">
      <c r="B614" s="2">
        <v>44921</v>
      </c>
      <c r="C614" s="3">
        <v>54903</v>
      </c>
      <c r="D614" s="3" t="s">
        <v>1095</v>
      </c>
      <c r="E614" s="3" t="s">
        <v>1096</v>
      </c>
      <c r="G614" s="4">
        <v>0</v>
      </c>
      <c r="H614" s="4">
        <v>4000</v>
      </c>
      <c r="I614" s="4">
        <v>31370833.74</v>
      </c>
    </row>
    <row r="615" spans="2:9" ht="25.5">
      <c r="B615" s="2">
        <v>44921</v>
      </c>
      <c r="C615" s="3">
        <v>54946</v>
      </c>
      <c r="D615" s="3" t="s">
        <v>1097</v>
      </c>
      <c r="E615" s="3" t="s">
        <v>1098</v>
      </c>
      <c r="G615" s="4">
        <v>0</v>
      </c>
      <c r="H615" s="4">
        <v>42062.73</v>
      </c>
      <c r="I615" s="4">
        <v>31328771.01</v>
      </c>
    </row>
    <row r="616" spans="2:9" ht="25.5">
      <c r="B616" s="2">
        <v>44921</v>
      </c>
      <c r="C616" s="3">
        <v>54946</v>
      </c>
      <c r="D616" s="3" t="s">
        <v>1097</v>
      </c>
      <c r="E616" s="3" t="s">
        <v>1098</v>
      </c>
      <c r="G616" s="4">
        <v>0</v>
      </c>
      <c r="H616" s="4">
        <v>1861.18</v>
      </c>
      <c r="I616" s="4">
        <v>31326909.83</v>
      </c>
    </row>
    <row r="617" spans="2:9" ht="25.5">
      <c r="B617" s="2">
        <v>44921</v>
      </c>
      <c r="C617" s="3">
        <v>54976</v>
      </c>
      <c r="D617" s="3" t="s">
        <v>1099</v>
      </c>
      <c r="E617" s="3" t="s">
        <v>1100</v>
      </c>
      <c r="G617" s="4">
        <v>0</v>
      </c>
      <c r="H617" s="4">
        <v>363975.28</v>
      </c>
      <c r="I617" s="4">
        <v>30962934.55</v>
      </c>
    </row>
    <row r="618" spans="2:9" ht="25.5">
      <c r="B618" s="2">
        <v>44921</v>
      </c>
      <c r="C618" s="3">
        <v>54976</v>
      </c>
      <c r="D618" s="3" t="s">
        <v>1099</v>
      </c>
      <c r="E618" s="3" t="s">
        <v>1100</v>
      </c>
      <c r="G618" s="4">
        <v>0</v>
      </c>
      <c r="H618" s="4">
        <v>16105.04</v>
      </c>
      <c r="I618" s="4">
        <v>30946829.51</v>
      </c>
    </row>
    <row r="619" spans="2:9" ht="25.5">
      <c r="B619" s="2">
        <v>44921</v>
      </c>
      <c r="C619" s="3">
        <v>55035</v>
      </c>
      <c r="D619" s="3" t="s">
        <v>1101</v>
      </c>
      <c r="E619" s="3" t="s">
        <v>1102</v>
      </c>
      <c r="G619" s="4">
        <v>0</v>
      </c>
      <c r="H619" s="4">
        <v>268660</v>
      </c>
      <c r="I619" s="4">
        <v>30678169.51</v>
      </c>
    </row>
    <row r="620" spans="2:9" ht="25.5">
      <c r="B620" s="2">
        <v>44921</v>
      </c>
      <c r="C620" s="3">
        <v>55035</v>
      </c>
      <c r="D620" s="3" t="s">
        <v>1101</v>
      </c>
      <c r="E620" s="3" t="s">
        <v>1102</v>
      </c>
      <c r="G620" s="4">
        <v>0</v>
      </c>
      <c r="H620" s="4">
        <v>14140</v>
      </c>
      <c r="I620" s="4">
        <v>30664029.51</v>
      </c>
    </row>
    <row r="621" spans="2:9" ht="25.5">
      <c r="B621" s="2">
        <v>44921</v>
      </c>
      <c r="C621" s="3">
        <v>55078</v>
      </c>
      <c r="D621" s="3" t="s">
        <v>1103</v>
      </c>
      <c r="E621" s="3" t="s">
        <v>1104</v>
      </c>
      <c r="G621" s="4">
        <v>0</v>
      </c>
      <c r="H621" s="4">
        <v>113000</v>
      </c>
      <c r="I621" s="4">
        <v>30551029.51</v>
      </c>
    </row>
    <row r="622" spans="2:9" ht="25.5">
      <c r="B622" s="2">
        <v>44921</v>
      </c>
      <c r="C622" s="3">
        <v>55078</v>
      </c>
      <c r="D622" s="3" t="s">
        <v>1103</v>
      </c>
      <c r="E622" s="3" t="s">
        <v>1104</v>
      </c>
      <c r="G622" s="4">
        <v>0</v>
      </c>
      <c r="H622" s="4">
        <v>5000</v>
      </c>
      <c r="I622" s="4">
        <v>30546029.51</v>
      </c>
    </row>
    <row r="623" spans="2:9" ht="25.5">
      <c r="B623" s="2">
        <v>44921</v>
      </c>
      <c r="C623" s="3">
        <v>55082</v>
      </c>
      <c r="D623" s="3" t="s">
        <v>1105</v>
      </c>
      <c r="E623" s="3" t="s">
        <v>1106</v>
      </c>
      <c r="G623" s="4">
        <v>0</v>
      </c>
      <c r="H623" s="4">
        <v>56500</v>
      </c>
      <c r="I623" s="4">
        <v>30489529.51</v>
      </c>
    </row>
    <row r="624" spans="2:9" ht="25.5">
      <c r="B624" s="2">
        <v>44921</v>
      </c>
      <c r="C624" s="3">
        <v>55082</v>
      </c>
      <c r="D624" s="3" t="s">
        <v>1105</v>
      </c>
      <c r="E624" s="3" t="s">
        <v>1106</v>
      </c>
      <c r="G624" s="4">
        <v>0</v>
      </c>
      <c r="H624" s="4">
        <v>2500</v>
      </c>
      <c r="I624" s="4">
        <v>30487029.51</v>
      </c>
    </row>
    <row r="625" spans="2:9" ht="25.5">
      <c r="B625" s="2">
        <v>44921</v>
      </c>
      <c r="C625" s="3">
        <v>55095</v>
      </c>
      <c r="D625" s="3" t="s">
        <v>1107</v>
      </c>
      <c r="E625" s="3" t="s">
        <v>1108</v>
      </c>
      <c r="G625" s="4">
        <v>0</v>
      </c>
      <c r="H625" s="4">
        <v>137600</v>
      </c>
      <c r="I625" s="4">
        <v>30349429.51</v>
      </c>
    </row>
    <row r="626" spans="2:9" ht="25.5">
      <c r="B626" s="2">
        <v>44921</v>
      </c>
      <c r="C626" s="3">
        <v>55095</v>
      </c>
      <c r="D626" s="3" t="s">
        <v>1107</v>
      </c>
      <c r="E626" s="3" t="s">
        <v>1108</v>
      </c>
      <c r="G626" s="4">
        <v>0</v>
      </c>
      <c r="H626" s="4">
        <v>4000</v>
      </c>
      <c r="I626" s="4">
        <v>30345429.51</v>
      </c>
    </row>
    <row r="627" spans="2:9" ht="25.5">
      <c r="B627" s="2">
        <v>44921</v>
      </c>
      <c r="C627" s="3">
        <v>55100</v>
      </c>
      <c r="D627" s="3" t="s">
        <v>1109</v>
      </c>
      <c r="E627" s="3" t="s">
        <v>1110</v>
      </c>
      <c r="G627" s="4">
        <v>0</v>
      </c>
      <c r="H627" s="4">
        <v>45200</v>
      </c>
      <c r="I627" s="4">
        <v>30300229.51</v>
      </c>
    </row>
    <row r="628" spans="2:9" ht="25.5">
      <c r="B628" s="2">
        <v>44921</v>
      </c>
      <c r="C628" s="3">
        <v>55100</v>
      </c>
      <c r="D628" s="3" t="s">
        <v>1109</v>
      </c>
      <c r="E628" s="3" t="s">
        <v>1110</v>
      </c>
      <c r="G628" s="4">
        <v>0</v>
      </c>
      <c r="H628" s="4">
        <v>2000</v>
      </c>
      <c r="I628" s="4">
        <v>30298229.51</v>
      </c>
    </row>
    <row r="629" spans="2:9" ht="25.5">
      <c r="B629" s="2">
        <v>44921</v>
      </c>
      <c r="C629" s="3">
        <v>55117</v>
      </c>
      <c r="D629" s="3" t="s">
        <v>1111</v>
      </c>
      <c r="E629" s="3" t="s">
        <v>1112</v>
      </c>
      <c r="G629" s="4">
        <v>0</v>
      </c>
      <c r="H629" s="4">
        <v>575941.79</v>
      </c>
      <c r="I629" s="4">
        <v>29722287.72</v>
      </c>
    </row>
    <row r="630" spans="2:9" ht="25.5">
      <c r="B630" s="2">
        <v>44921</v>
      </c>
      <c r="C630" s="3">
        <v>55117</v>
      </c>
      <c r="D630" s="3" t="s">
        <v>1111</v>
      </c>
      <c r="E630" s="3" t="s">
        <v>1112</v>
      </c>
      <c r="G630" s="4">
        <v>0</v>
      </c>
      <c r="H630" s="4">
        <v>25484.15</v>
      </c>
      <c r="I630" s="4">
        <v>29696803.57</v>
      </c>
    </row>
    <row r="631" spans="2:9" ht="25.5">
      <c r="B631" s="2">
        <v>44921</v>
      </c>
      <c r="C631" s="3">
        <v>55120</v>
      </c>
      <c r="D631" s="3" t="s">
        <v>1113</v>
      </c>
      <c r="E631" s="3" t="s">
        <v>1114</v>
      </c>
      <c r="G631" s="4">
        <v>0</v>
      </c>
      <c r="H631" s="4">
        <v>39135.39</v>
      </c>
      <c r="I631" s="4">
        <v>29657668.18</v>
      </c>
    </row>
    <row r="632" spans="2:9" ht="25.5">
      <c r="B632" s="2">
        <v>44921</v>
      </c>
      <c r="C632" s="3">
        <v>55120</v>
      </c>
      <c r="D632" s="3" t="s">
        <v>1113</v>
      </c>
      <c r="E632" s="3" t="s">
        <v>1114</v>
      </c>
      <c r="G632" s="4">
        <v>0</v>
      </c>
      <c r="H632" s="4">
        <v>12175.45</v>
      </c>
      <c r="I632" s="4">
        <v>29645492.73</v>
      </c>
    </row>
    <row r="633" spans="2:9" ht="25.5">
      <c r="B633" s="2">
        <v>44921</v>
      </c>
      <c r="C633" s="3">
        <v>55121</v>
      </c>
      <c r="D633" s="3" t="s">
        <v>1115</v>
      </c>
      <c r="E633" s="3" t="s">
        <v>1116</v>
      </c>
      <c r="G633" s="4">
        <v>0</v>
      </c>
      <c r="H633" s="4">
        <v>99666</v>
      </c>
      <c r="I633" s="4">
        <v>29545826.73</v>
      </c>
    </row>
    <row r="634" spans="2:9" ht="25.5">
      <c r="B634" s="2">
        <v>44921</v>
      </c>
      <c r="C634" s="3">
        <v>55121</v>
      </c>
      <c r="D634" s="3" t="s">
        <v>1115</v>
      </c>
      <c r="E634" s="3" t="s">
        <v>1116</v>
      </c>
      <c r="G634" s="4">
        <v>0</v>
      </c>
      <c r="H634" s="4">
        <v>4410</v>
      </c>
      <c r="I634" s="4">
        <v>29541416.73</v>
      </c>
    </row>
    <row r="635" spans="2:9" ht="25.5">
      <c r="B635" s="2">
        <v>44921</v>
      </c>
      <c r="C635" s="3">
        <v>55122</v>
      </c>
      <c r="D635" s="3" t="s">
        <v>1117</v>
      </c>
      <c r="E635" s="3" t="s">
        <v>1118</v>
      </c>
      <c r="G635" s="4">
        <v>0</v>
      </c>
      <c r="H635" s="4">
        <v>72865</v>
      </c>
      <c r="I635" s="4">
        <v>29468551.73</v>
      </c>
    </row>
    <row r="636" spans="2:9" ht="25.5">
      <c r="B636" s="2">
        <v>44921</v>
      </c>
      <c r="C636" s="3">
        <v>55122</v>
      </c>
      <c r="D636" s="3" t="s">
        <v>1117</v>
      </c>
      <c r="E636" s="3" t="s">
        <v>1118</v>
      </c>
      <c r="G636" s="4">
        <v>0</v>
      </c>
      <c r="H636" s="4">
        <v>3835</v>
      </c>
      <c r="I636" s="4">
        <v>29464716.73</v>
      </c>
    </row>
    <row r="637" spans="2:9" ht="25.5">
      <c r="B637" s="2">
        <v>44921</v>
      </c>
      <c r="C637" s="3">
        <v>55125</v>
      </c>
      <c r="D637" s="3" t="s">
        <v>1119</v>
      </c>
      <c r="E637" s="3" t="s">
        <v>1120</v>
      </c>
      <c r="G637" s="4">
        <v>0</v>
      </c>
      <c r="H637" s="4">
        <v>7566.13</v>
      </c>
      <c r="I637" s="4">
        <v>29457150.6</v>
      </c>
    </row>
    <row r="638" spans="2:9" ht="25.5">
      <c r="B638" s="2">
        <v>44921</v>
      </c>
      <c r="C638" s="3">
        <v>55125</v>
      </c>
      <c r="D638" s="3" t="s">
        <v>1119</v>
      </c>
      <c r="E638" s="3" t="s">
        <v>1120</v>
      </c>
      <c r="G638" s="4">
        <v>0</v>
      </c>
      <c r="H638" s="4">
        <v>334.78</v>
      </c>
      <c r="I638" s="4">
        <v>29456815.82</v>
      </c>
    </row>
    <row r="639" spans="2:9" ht="25.5">
      <c r="B639" s="2">
        <v>44921</v>
      </c>
      <c r="C639" s="3">
        <v>55128</v>
      </c>
      <c r="D639" s="3" t="s">
        <v>1121</v>
      </c>
      <c r="E639" s="3" t="s">
        <v>1122</v>
      </c>
      <c r="G639" s="4">
        <v>0</v>
      </c>
      <c r="H639" s="4">
        <v>54000</v>
      </c>
      <c r="I639" s="4">
        <v>29402815.82</v>
      </c>
    </row>
    <row r="640" spans="2:9" ht="25.5">
      <c r="B640" s="2">
        <v>44921</v>
      </c>
      <c r="C640" s="3">
        <v>55128</v>
      </c>
      <c r="D640" s="3" t="s">
        <v>1121</v>
      </c>
      <c r="E640" s="3" t="s">
        <v>1122</v>
      </c>
      <c r="G640" s="4">
        <v>0</v>
      </c>
      <c r="H640" s="4">
        <v>16800</v>
      </c>
      <c r="I640" s="4">
        <v>29386015.82</v>
      </c>
    </row>
    <row r="641" spans="2:9" ht="51">
      <c r="B641" s="2">
        <v>44921</v>
      </c>
      <c r="C641" s="3">
        <v>55180</v>
      </c>
      <c r="D641" s="3" t="s">
        <v>1123</v>
      </c>
      <c r="E641" s="3" t="s">
        <v>1124</v>
      </c>
      <c r="G641" s="4">
        <v>0</v>
      </c>
      <c r="H641" s="4">
        <v>3339398</v>
      </c>
      <c r="I641" s="4">
        <v>26046617.82</v>
      </c>
    </row>
    <row r="642" spans="2:9" ht="51">
      <c r="B642" s="2">
        <v>44922</v>
      </c>
      <c r="C642" s="3">
        <v>54580</v>
      </c>
      <c r="D642" s="3" t="s">
        <v>1125</v>
      </c>
      <c r="E642" s="3" t="s">
        <v>1126</v>
      </c>
      <c r="G642" s="4">
        <v>768755.71</v>
      </c>
      <c r="H642" s="4">
        <v>0</v>
      </c>
      <c r="I642" s="4">
        <v>26815373.53</v>
      </c>
    </row>
    <row r="643" spans="2:9" ht="51">
      <c r="B643" s="2">
        <v>44922</v>
      </c>
      <c r="C643" s="3">
        <v>54626</v>
      </c>
      <c r="D643" s="3" t="s">
        <v>1127</v>
      </c>
      <c r="E643" s="3" t="s">
        <v>1128</v>
      </c>
      <c r="G643" s="4">
        <v>0</v>
      </c>
      <c r="H643" s="4">
        <v>7639076.05</v>
      </c>
      <c r="I643" s="4">
        <v>19176297.48</v>
      </c>
    </row>
    <row r="644" spans="2:9" ht="25.5">
      <c r="B644" s="2">
        <v>44922</v>
      </c>
      <c r="C644" s="3">
        <v>54627</v>
      </c>
      <c r="D644" s="3" t="s">
        <v>1129</v>
      </c>
      <c r="E644" s="3" t="s">
        <v>1130</v>
      </c>
      <c r="G644" s="4">
        <v>0</v>
      </c>
      <c r="H644" s="4">
        <v>1110447.62</v>
      </c>
      <c r="I644" s="4">
        <v>18065849.86</v>
      </c>
    </row>
    <row r="645" spans="2:9" ht="25.5">
      <c r="B645" s="2">
        <v>44922</v>
      </c>
      <c r="C645" s="3">
        <v>54629</v>
      </c>
      <c r="D645" s="3" t="s">
        <v>1131</v>
      </c>
      <c r="E645" s="3" t="s">
        <v>1132</v>
      </c>
      <c r="G645" s="4">
        <v>0</v>
      </c>
      <c r="H645" s="4">
        <v>64791.67</v>
      </c>
      <c r="I645" s="4">
        <v>18001058.19</v>
      </c>
    </row>
    <row r="646" spans="2:9" ht="25.5">
      <c r="B646" s="2">
        <v>44922</v>
      </c>
      <c r="C646" s="3">
        <v>54631</v>
      </c>
      <c r="D646" s="3" t="s">
        <v>1133</v>
      </c>
      <c r="E646" s="3" t="s">
        <v>1134</v>
      </c>
      <c r="G646" s="4">
        <v>0</v>
      </c>
      <c r="H646" s="4">
        <v>25842.18</v>
      </c>
      <c r="I646" s="4">
        <v>17975216.01</v>
      </c>
    </row>
    <row r="647" spans="2:9" ht="25.5">
      <c r="B647" s="2">
        <v>44922</v>
      </c>
      <c r="C647" s="3">
        <v>54632</v>
      </c>
      <c r="D647" s="3" t="s">
        <v>1135</v>
      </c>
      <c r="E647" s="3" t="s">
        <v>1136</v>
      </c>
      <c r="G647" s="4">
        <v>0</v>
      </c>
      <c r="H647" s="4">
        <v>50916.67</v>
      </c>
      <c r="I647" s="4">
        <v>17924299.34</v>
      </c>
    </row>
    <row r="648" spans="2:9" ht="38.25">
      <c r="B648" s="2">
        <v>44922</v>
      </c>
      <c r="C648" s="3">
        <v>54633</v>
      </c>
      <c r="D648" s="3" t="s">
        <v>1137</v>
      </c>
      <c r="E648" s="3" t="s">
        <v>1138</v>
      </c>
      <c r="G648" s="4">
        <v>0</v>
      </c>
      <c r="H648" s="4">
        <v>9805584.6</v>
      </c>
      <c r="I648" s="4">
        <v>8118714.74</v>
      </c>
    </row>
    <row r="649" spans="2:9" ht="38.25">
      <c r="B649" s="2">
        <v>44922</v>
      </c>
      <c r="C649" s="3">
        <v>54633</v>
      </c>
      <c r="D649" s="3" t="s">
        <v>1137</v>
      </c>
      <c r="E649" s="3" t="s">
        <v>1138</v>
      </c>
      <c r="G649" s="4">
        <v>0</v>
      </c>
      <c r="H649" s="4">
        <v>516083.4</v>
      </c>
      <c r="I649" s="4">
        <v>7602631.34</v>
      </c>
    </row>
    <row r="650" spans="2:9" ht="38.25">
      <c r="B650" s="2">
        <v>44922</v>
      </c>
      <c r="C650" s="3">
        <v>54634</v>
      </c>
      <c r="D650" s="3" t="s">
        <v>1139</v>
      </c>
      <c r="E650" s="3" t="s">
        <v>1140</v>
      </c>
      <c r="G650" s="4">
        <v>0</v>
      </c>
      <c r="H650" s="4">
        <v>36000</v>
      </c>
      <c r="I650" s="4">
        <v>7566631.34</v>
      </c>
    </row>
    <row r="651" spans="2:9" ht="38.25">
      <c r="B651" s="2">
        <v>44922</v>
      </c>
      <c r="C651" s="3">
        <v>54634</v>
      </c>
      <c r="D651" s="3" t="s">
        <v>1139</v>
      </c>
      <c r="E651" s="3" t="s">
        <v>1140</v>
      </c>
      <c r="G651" s="4">
        <v>0</v>
      </c>
      <c r="H651" s="4">
        <v>11200</v>
      </c>
      <c r="I651" s="4">
        <v>7555431.34</v>
      </c>
    </row>
    <row r="652" spans="2:9" ht="51">
      <c r="B652" s="2">
        <v>44922</v>
      </c>
      <c r="C652" s="3">
        <v>54635</v>
      </c>
      <c r="D652" s="3" t="s">
        <v>1141</v>
      </c>
      <c r="E652" s="3" t="s">
        <v>1142</v>
      </c>
      <c r="G652" s="4">
        <v>0</v>
      </c>
      <c r="H652" s="4">
        <v>169500</v>
      </c>
      <c r="I652" s="4">
        <v>7385931.34</v>
      </c>
    </row>
    <row r="653" spans="2:9" ht="51">
      <c r="B653" s="2">
        <v>44922</v>
      </c>
      <c r="C653" s="3">
        <v>54635</v>
      </c>
      <c r="D653" s="3" t="s">
        <v>1141</v>
      </c>
      <c r="E653" s="3" t="s">
        <v>1142</v>
      </c>
      <c r="G653" s="4">
        <v>0</v>
      </c>
      <c r="H653" s="4">
        <v>7500</v>
      </c>
      <c r="I653" s="4">
        <v>7378431.34</v>
      </c>
    </row>
    <row r="654" spans="2:9" ht="38.25">
      <c r="B654" s="2">
        <v>44922</v>
      </c>
      <c r="C654" s="3">
        <v>54636</v>
      </c>
      <c r="D654" s="3" t="s">
        <v>1143</v>
      </c>
      <c r="E654" s="3" t="s">
        <v>1144</v>
      </c>
      <c r="G654" s="4">
        <v>0</v>
      </c>
      <c r="H654" s="4">
        <v>90400</v>
      </c>
      <c r="I654" s="4">
        <v>7288031.34</v>
      </c>
    </row>
    <row r="655" spans="2:9" ht="38.25">
      <c r="B655" s="2">
        <v>44922</v>
      </c>
      <c r="C655" s="3">
        <v>54636</v>
      </c>
      <c r="D655" s="3" t="s">
        <v>1143</v>
      </c>
      <c r="E655" s="3" t="s">
        <v>1144</v>
      </c>
      <c r="G655" s="4">
        <v>0</v>
      </c>
      <c r="H655" s="4">
        <v>4000</v>
      </c>
      <c r="I655" s="4">
        <v>7284031.34</v>
      </c>
    </row>
    <row r="656" spans="2:9" ht="38.25">
      <c r="B656" s="2">
        <v>44922</v>
      </c>
      <c r="C656" s="3">
        <v>54637</v>
      </c>
      <c r="D656" s="3" t="s">
        <v>1145</v>
      </c>
      <c r="E656" s="3" t="s">
        <v>1146</v>
      </c>
      <c r="G656" s="4">
        <v>0</v>
      </c>
      <c r="H656" s="4">
        <v>113000</v>
      </c>
      <c r="I656" s="4">
        <v>7171031.34</v>
      </c>
    </row>
    <row r="657" spans="2:9" ht="38.25">
      <c r="B657" s="2">
        <v>44922</v>
      </c>
      <c r="C657" s="3">
        <v>54637</v>
      </c>
      <c r="D657" s="3" t="s">
        <v>1145</v>
      </c>
      <c r="E657" s="3" t="s">
        <v>1146</v>
      </c>
      <c r="G657" s="4">
        <v>0</v>
      </c>
      <c r="H657" s="4">
        <v>5000</v>
      </c>
      <c r="I657" s="4">
        <v>7166031.34</v>
      </c>
    </row>
    <row r="658" spans="2:9" ht="38.25">
      <c r="B658" s="2">
        <v>44922</v>
      </c>
      <c r="C658" s="3">
        <v>54641</v>
      </c>
      <c r="D658" s="3" t="s">
        <v>1147</v>
      </c>
      <c r="E658" s="3" t="s">
        <v>1148</v>
      </c>
      <c r="G658" s="4">
        <v>0</v>
      </c>
      <c r="H658" s="4">
        <v>45000</v>
      </c>
      <c r="I658" s="4">
        <v>7121031.34</v>
      </c>
    </row>
    <row r="659" spans="2:9" ht="38.25">
      <c r="B659" s="2">
        <v>44922</v>
      </c>
      <c r="C659" s="3">
        <v>54641</v>
      </c>
      <c r="D659" s="3" t="s">
        <v>1147</v>
      </c>
      <c r="E659" s="3" t="s">
        <v>1148</v>
      </c>
      <c r="G659" s="4">
        <v>0</v>
      </c>
      <c r="H659" s="4">
        <v>14000</v>
      </c>
      <c r="I659" s="4">
        <v>7107031.34</v>
      </c>
    </row>
    <row r="660" spans="2:9" ht="38.25">
      <c r="B660" s="2">
        <v>44922</v>
      </c>
      <c r="C660" s="3">
        <v>54642</v>
      </c>
      <c r="D660" s="3" t="s">
        <v>1149</v>
      </c>
      <c r="E660" s="3" t="s">
        <v>1150</v>
      </c>
      <c r="G660" s="4">
        <v>0</v>
      </c>
      <c r="H660" s="4">
        <v>84750</v>
      </c>
      <c r="I660" s="4">
        <v>7022281.34</v>
      </c>
    </row>
    <row r="661" spans="2:9" ht="38.25">
      <c r="B661" s="2">
        <v>44922</v>
      </c>
      <c r="C661" s="3">
        <v>54642</v>
      </c>
      <c r="D661" s="3" t="s">
        <v>1149</v>
      </c>
      <c r="E661" s="3" t="s">
        <v>1150</v>
      </c>
      <c r="G661" s="4">
        <v>0</v>
      </c>
      <c r="H661" s="4">
        <v>3750</v>
      </c>
      <c r="I661" s="4">
        <v>7018531.34</v>
      </c>
    </row>
    <row r="662" spans="2:9" ht="38.25">
      <c r="B662" s="2">
        <v>44922</v>
      </c>
      <c r="C662" s="3">
        <v>54646</v>
      </c>
      <c r="D662" s="3" t="s">
        <v>1151</v>
      </c>
      <c r="E662" s="3" t="s">
        <v>1152</v>
      </c>
      <c r="G662" s="4">
        <v>0</v>
      </c>
      <c r="H662" s="4">
        <v>67800</v>
      </c>
      <c r="I662" s="4">
        <v>6950731.34</v>
      </c>
    </row>
    <row r="663" spans="2:9" ht="38.25">
      <c r="B663" s="2">
        <v>44922</v>
      </c>
      <c r="C663" s="3">
        <v>54646</v>
      </c>
      <c r="D663" s="3" t="s">
        <v>1151</v>
      </c>
      <c r="E663" s="3" t="s">
        <v>1152</v>
      </c>
      <c r="G663" s="4">
        <v>0</v>
      </c>
      <c r="H663" s="4">
        <v>3000</v>
      </c>
      <c r="I663" s="4">
        <v>6947731.34</v>
      </c>
    </row>
    <row r="664" spans="2:9" ht="38.25">
      <c r="B664" s="2">
        <v>44922</v>
      </c>
      <c r="C664" s="3">
        <v>54647</v>
      </c>
      <c r="D664" s="3" t="s">
        <v>1153</v>
      </c>
      <c r="E664" s="3" t="s">
        <v>1154</v>
      </c>
      <c r="G664" s="4">
        <v>0</v>
      </c>
      <c r="H664" s="4">
        <v>239517.06</v>
      </c>
      <c r="I664" s="4">
        <v>6708214.28</v>
      </c>
    </row>
    <row r="665" spans="2:9" ht="38.25">
      <c r="B665" s="2">
        <v>44922</v>
      </c>
      <c r="C665" s="3">
        <v>54647</v>
      </c>
      <c r="D665" s="3" t="s">
        <v>1153</v>
      </c>
      <c r="E665" s="3" t="s">
        <v>1154</v>
      </c>
      <c r="G665" s="4">
        <v>0</v>
      </c>
      <c r="H665" s="4">
        <v>10598.1</v>
      </c>
      <c r="I665" s="4">
        <v>6697616.18</v>
      </c>
    </row>
    <row r="666" spans="2:9" ht="51">
      <c r="B666" s="2">
        <v>44922</v>
      </c>
      <c r="C666" s="3">
        <v>54652</v>
      </c>
      <c r="D666" s="3" t="s">
        <v>1155</v>
      </c>
      <c r="E666" s="3" t="s">
        <v>1156</v>
      </c>
      <c r="G666" s="4">
        <v>0</v>
      </c>
      <c r="H666" s="4">
        <v>452000</v>
      </c>
      <c r="I666" s="4">
        <v>6245616.18</v>
      </c>
    </row>
    <row r="667" spans="2:9" ht="51">
      <c r="B667" s="2">
        <v>44922</v>
      </c>
      <c r="C667" s="3">
        <v>54652</v>
      </c>
      <c r="D667" s="3" t="s">
        <v>1155</v>
      </c>
      <c r="E667" s="3" t="s">
        <v>1156</v>
      </c>
      <c r="G667" s="4">
        <v>0</v>
      </c>
      <c r="H667" s="4">
        <v>20000</v>
      </c>
      <c r="I667" s="4">
        <v>6225616.18</v>
      </c>
    </row>
    <row r="668" spans="2:9" ht="25.5">
      <c r="B668" s="2">
        <v>44922</v>
      </c>
      <c r="C668" s="3">
        <v>54654</v>
      </c>
      <c r="D668" s="3" t="s">
        <v>1157</v>
      </c>
      <c r="E668" s="3" t="s">
        <v>1158</v>
      </c>
      <c r="G668" s="4">
        <v>0</v>
      </c>
      <c r="H668" s="4">
        <v>40000</v>
      </c>
      <c r="I668" s="4">
        <v>6185616.18</v>
      </c>
    </row>
    <row r="669" spans="2:9" ht="25.5">
      <c r="B669" s="2">
        <v>44922</v>
      </c>
      <c r="C669" s="3">
        <v>54658</v>
      </c>
      <c r="D669" s="3" t="s">
        <v>1159</v>
      </c>
      <c r="E669" s="3" t="s">
        <v>1160</v>
      </c>
      <c r="G669" s="4">
        <v>0</v>
      </c>
      <c r="H669" s="4">
        <v>289570.83</v>
      </c>
      <c r="I669" s="4">
        <v>5896045.35</v>
      </c>
    </row>
    <row r="670" spans="2:9" ht="25.5">
      <c r="B670" s="2">
        <v>44922</v>
      </c>
      <c r="C670" s="3">
        <v>54867</v>
      </c>
      <c r="D670" s="3" t="s">
        <v>1161</v>
      </c>
      <c r="E670" s="3" t="s">
        <v>1162</v>
      </c>
      <c r="G670" s="4">
        <v>0</v>
      </c>
      <c r="H670" s="4">
        <v>173250</v>
      </c>
      <c r="I670" s="4">
        <v>5722795.35</v>
      </c>
    </row>
    <row r="671" spans="2:9" ht="25.5">
      <c r="B671" s="2">
        <v>44922</v>
      </c>
      <c r="C671" s="3">
        <v>54867</v>
      </c>
      <c r="D671" s="3" t="s">
        <v>1161</v>
      </c>
      <c r="E671" s="3" t="s">
        <v>1162</v>
      </c>
      <c r="G671" s="4">
        <v>0</v>
      </c>
      <c r="H671" s="4">
        <v>53900</v>
      </c>
      <c r="I671" s="4">
        <v>5668895.35</v>
      </c>
    </row>
    <row r="672" spans="2:9" ht="25.5">
      <c r="B672" s="2">
        <v>44922</v>
      </c>
      <c r="C672" s="3">
        <v>54877</v>
      </c>
      <c r="D672" s="3" t="s">
        <v>1163</v>
      </c>
      <c r="E672" s="3" t="s">
        <v>1164</v>
      </c>
      <c r="G672" s="4">
        <v>0</v>
      </c>
      <c r="H672" s="4">
        <v>113714.16</v>
      </c>
      <c r="I672" s="4">
        <v>5555181.19</v>
      </c>
    </row>
    <row r="673" spans="2:9" ht="25.5">
      <c r="B673" s="2">
        <v>44922</v>
      </c>
      <c r="C673" s="3">
        <v>54877</v>
      </c>
      <c r="D673" s="3" t="s">
        <v>1163</v>
      </c>
      <c r="E673" s="3" t="s">
        <v>1164</v>
      </c>
      <c r="G673" s="4">
        <v>0</v>
      </c>
      <c r="H673" s="4">
        <v>5031.6</v>
      </c>
      <c r="I673" s="4">
        <v>5550149.59</v>
      </c>
    </row>
    <row r="674" spans="2:9" ht="25.5">
      <c r="B674" s="2">
        <v>44922</v>
      </c>
      <c r="C674" s="3">
        <v>54878</v>
      </c>
      <c r="D674" s="3" t="s">
        <v>1165</v>
      </c>
      <c r="E674" s="3" t="s">
        <v>1166</v>
      </c>
      <c r="G674" s="4">
        <v>0</v>
      </c>
      <c r="H674" s="4">
        <v>187711.02</v>
      </c>
      <c r="I674" s="4">
        <v>5362438.57</v>
      </c>
    </row>
    <row r="675" spans="2:9" ht="25.5">
      <c r="B675" s="2">
        <v>44922</v>
      </c>
      <c r="C675" s="3">
        <v>54878</v>
      </c>
      <c r="D675" s="3" t="s">
        <v>1165</v>
      </c>
      <c r="E675" s="3" t="s">
        <v>1166</v>
      </c>
      <c r="G675" s="4">
        <v>0</v>
      </c>
      <c r="H675" s="4">
        <v>8305.8</v>
      </c>
      <c r="I675" s="4">
        <v>5354132.77</v>
      </c>
    </row>
    <row r="676" spans="2:9" ht="25.5">
      <c r="B676" s="2">
        <v>44922</v>
      </c>
      <c r="C676" s="3">
        <v>54896</v>
      </c>
      <c r="D676" s="3" t="s">
        <v>1167</v>
      </c>
      <c r="E676" s="3" t="s">
        <v>1168</v>
      </c>
      <c r="G676" s="4">
        <v>0</v>
      </c>
      <c r="H676" s="4">
        <v>11898.9</v>
      </c>
      <c r="I676" s="4">
        <v>5342233.87</v>
      </c>
    </row>
    <row r="677" spans="2:9" ht="25.5">
      <c r="B677" s="2">
        <v>44922</v>
      </c>
      <c r="C677" s="3">
        <v>54896</v>
      </c>
      <c r="D677" s="3" t="s">
        <v>1167</v>
      </c>
      <c r="E677" s="3" t="s">
        <v>1168</v>
      </c>
      <c r="G677" s="4">
        <v>0</v>
      </c>
      <c r="H677" s="4">
        <v>526.5</v>
      </c>
      <c r="I677" s="4">
        <v>5341707.37</v>
      </c>
    </row>
    <row r="678" spans="2:9" ht="25.5">
      <c r="B678" s="2">
        <v>44922</v>
      </c>
      <c r="C678" s="3">
        <v>54917</v>
      </c>
      <c r="D678" s="3" t="s">
        <v>1169</v>
      </c>
      <c r="E678" s="3" t="s">
        <v>1170</v>
      </c>
      <c r="G678" s="4">
        <v>0</v>
      </c>
      <c r="H678" s="4">
        <v>56500</v>
      </c>
      <c r="I678" s="4">
        <v>5285207.37</v>
      </c>
    </row>
    <row r="679" spans="2:9" ht="25.5">
      <c r="B679" s="2">
        <v>44922</v>
      </c>
      <c r="C679" s="3">
        <v>54917</v>
      </c>
      <c r="D679" s="3" t="s">
        <v>1169</v>
      </c>
      <c r="E679" s="3" t="s">
        <v>1170</v>
      </c>
      <c r="G679" s="4">
        <v>0</v>
      </c>
      <c r="H679" s="4">
        <v>2500</v>
      </c>
      <c r="I679" s="4">
        <v>5282707.37</v>
      </c>
    </row>
    <row r="680" spans="2:9" ht="25.5">
      <c r="B680" s="2">
        <v>44922</v>
      </c>
      <c r="C680" s="3">
        <v>54941</v>
      </c>
      <c r="D680" s="3" t="s">
        <v>1171</v>
      </c>
      <c r="E680" s="3" t="s">
        <v>1172</v>
      </c>
      <c r="G680" s="4">
        <v>0</v>
      </c>
      <c r="H680" s="4">
        <v>431582.14</v>
      </c>
      <c r="I680" s="4">
        <v>4851125.23</v>
      </c>
    </row>
    <row r="681" spans="2:9" ht="25.5">
      <c r="B681" s="2">
        <v>44922</v>
      </c>
      <c r="C681" s="3">
        <v>54941</v>
      </c>
      <c r="D681" s="3" t="s">
        <v>1171</v>
      </c>
      <c r="E681" s="3" t="s">
        <v>1172</v>
      </c>
      <c r="G681" s="4">
        <v>0</v>
      </c>
      <c r="H681" s="4">
        <v>38723.78</v>
      </c>
      <c r="I681" s="4">
        <v>4812401.45</v>
      </c>
    </row>
    <row r="682" spans="2:9" ht="25.5">
      <c r="B682" s="2">
        <v>44922</v>
      </c>
      <c r="C682" s="3">
        <v>54993</v>
      </c>
      <c r="D682" s="3" t="s">
        <v>1173</v>
      </c>
      <c r="E682" s="3" t="s">
        <v>1174</v>
      </c>
      <c r="G682" s="4">
        <v>0</v>
      </c>
      <c r="H682" s="4">
        <v>79100</v>
      </c>
      <c r="I682" s="4">
        <v>4733301.45</v>
      </c>
    </row>
    <row r="683" spans="2:9" ht="25.5">
      <c r="B683" s="2">
        <v>44922</v>
      </c>
      <c r="C683" s="3">
        <v>54993</v>
      </c>
      <c r="D683" s="3" t="s">
        <v>1173</v>
      </c>
      <c r="E683" s="3" t="s">
        <v>1174</v>
      </c>
      <c r="G683" s="4">
        <v>0</v>
      </c>
      <c r="H683" s="4">
        <v>3500</v>
      </c>
      <c r="I683" s="4">
        <v>4729801.45</v>
      </c>
    </row>
    <row r="684" spans="2:9" ht="25.5">
      <c r="B684" s="2">
        <v>44922</v>
      </c>
      <c r="C684" s="3">
        <v>55114</v>
      </c>
      <c r="D684" s="3" t="s">
        <v>1175</v>
      </c>
      <c r="E684" s="3" t="s">
        <v>1176</v>
      </c>
      <c r="G684" s="4">
        <v>0</v>
      </c>
      <c r="H684" s="4">
        <v>27000</v>
      </c>
      <c r="I684" s="4">
        <v>4702801.45</v>
      </c>
    </row>
    <row r="685" spans="2:9" ht="25.5">
      <c r="B685" s="2">
        <v>44922</v>
      </c>
      <c r="C685" s="3">
        <v>55114</v>
      </c>
      <c r="D685" s="3" t="s">
        <v>1175</v>
      </c>
      <c r="E685" s="3" t="s">
        <v>1176</v>
      </c>
      <c r="G685" s="4">
        <v>0</v>
      </c>
      <c r="H685" s="4">
        <v>8400</v>
      </c>
      <c r="I685" s="4">
        <v>4694401.45</v>
      </c>
    </row>
    <row r="686" spans="2:9" ht="25.5">
      <c r="B686" s="2">
        <v>44922</v>
      </c>
      <c r="C686" s="3">
        <v>55123</v>
      </c>
      <c r="D686" s="3" t="s">
        <v>1177</v>
      </c>
      <c r="E686" s="3" t="s">
        <v>1178</v>
      </c>
      <c r="G686" s="4">
        <v>0</v>
      </c>
      <c r="H686" s="4">
        <v>134500</v>
      </c>
      <c r="I686" s="4">
        <v>4559901.45</v>
      </c>
    </row>
    <row r="687" spans="2:9" ht="25.5">
      <c r="B687" s="2">
        <v>44922</v>
      </c>
      <c r="C687" s="3">
        <v>55123</v>
      </c>
      <c r="D687" s="3" t="s">
        <v>1177</v>
      </c>
      <c r="E687" s="3" t="s">
        <v>1178</v>
      </c>
      <c r="G687" s="4">
        <v>0</v>
      </c>
      <c r="H687" s="4">
        <v>13000</v>
      </c>
      <c r="I687" s="4">
        <v>4546901.45</v>
      </c>
    </row>
    <row r="688" spans="2:9" ht="51">
      <c r="B688" s="2">
        <v>44922</v>
      </c>
      <c r="C688" s="3">
        <v>55159</v>
      </c>
      <c r="D688" s="3" t="s">
        <v>1179</v>
      </c>
      <c r="E688" s="3" t="s">
        <v>1180</v>
      </c>
      <c r="G688" s="4">
        <v>0</v>
      </c>
      <c r="H688" s="4">
        <v>2000000</v>
      </c>
      <c r="I688" s="4">
        <v>2546901.45</v>
      </c>
    </row>
    <row r="689" spans="2:9" ht="51">
      <c r="B689" s="2">
        <v>44922</v>
      </c>
      <c r="C689" s="3">
        <v>55164</v>
      </c>
      <c r="D689" s="3" t="s">
        <v>1181</v>
      </c>
      <c r="E689" s="3" t="s">
        <v>1182</v>
      </c>
      <c r="G689" s="4">
        <v>0</v>
      </c>
      <c r="H689" s="4">
        <v>140000</v>
      </c>
      <c r="I689" s="4">
        <v>2406901.45</v>
      </c>
    </row>
    <row r="690" spans="2:9" ht="38.25">
      <c r="B690" s="2">
        <v>44923</v>
      </c>
      <c r="C690" s="3">
        <v>54660</v>
      </c>
      <c r="D690" s="3" t="s">
        <v>1183</v>
      </c>
      <c r="E690" s="3" t="s">
        <v>1184</v>
      </c>
      <c r="G690" s="4">
        <v>0</v>
      </c>
      <c r="H690" s="4">
        <v>27000</v>
      </c>
      <c r="I690" s="4">
        <v>2379901.45</v>
      </c>
    </row>
    <row r="691" spans="2:9" ht="38.25">
      <c r="B691" s="2">
        <v>44923</v>
      </c>
      <c r="C691" s="3">
        <v>54660</v>
      </c>
      <c r="D691" s="3" t="s">
        <v>1183</v>
      </c>
      <c r="E691" s="3" t="s">
        <v>1184</v>
      </c>
      <c r="G691" s="4">
        <v>0</v>
      </c>
      <c r="H691" s="4">
        <v>8400</v>
      </c>
      <c r="I691" s="4">
        <v>2371501.45</v>
      </c>
    </row>
    <row r="692" spans="2:9" ht="38.25">
      <c r="B692" s="2">
        <v>44923</v>
      </c>
      <c r="C692" s="3">
        <v>54661</v>
      </c>
      <c r="D692" s="3" t="s">
        <v>1185</v>
      </c>
      <c r="E692" s="3" t="s">
        <v>1186</v>
      </c>
      <c r="G692" s="4">
        <v>0</v>
      </c>
      <c r="H692" s="4">
        <v>209000</v>
      </c>
      <c r="I692" s="4">
        <v>2162501.45</v>
      </c>
    </row>
    <row r="693" spans="2:9" ht="38.25">
      <c r="B693" s="2">
        <v>44923</v>
      </c>
      <c r="C693" s="3">
        <v>54661</v>
      </c>
      <c r="D693" s="3" t="s">
        <v>1185</v>
      </c>
      <c r="E693" s="3" t="s">
        <v>1186</v>
      </c>
      <c r="G693" s="4">
        <v>0</v>
      </c>
      <c r="H693" s="4">
        <v>11000</v>
      </c>
      <c r="I693" s="4">
        <v>2151501.45</v>
      </c>
    </row>
    <row r="694" spans="2:9" ht="38.25">
      <c r="B694" s="2">
        <v>44923</v>
      </c>
      <c r="C694" s="3">
        <v>54663</v>
      </c>
      <c r="D694" s="3" t="s">
        <v>1187</v>
      </c>
      <c r="E694" s="3" t="s">
        <v>1188</v>
      </c>
      <c r="G694" s="4">
        <v>0</v>
      </c>
      <c r="H694" s="4">
        <v>84750</v>
      </c>
      <c r="I694" s="4">
        <v>2066751.45</v>
      </c>
    </row>
    <row r="695" spans="2:9" ht="38.25">
      <c r="B695" s="2">
        <v>44923</v>
      </c>
      <c r="C695" s="3">
        <v>54663</v>
      </c>
      <c r="D695" s="3" t="s">
        <v>1187</v>
      </c>
      <c r="E695" s="3" t="s">
        <v>1188</v>
      </c>
      <c r="G695" s="4">
        <v>0</v>
      </c>
      <c r="H695" s="4">
        <v>3750</v>
      </c>
      <c r="I695" s="4">
        <v>2063001.45</v>
      </c>
    </row>
    <row r="696" spans="2:9" ht="38.25">
      <c r="B696" s="2">
        <v>44923</v>
      </c>
      <c r="C696" s="3">
        <v>54664</v>
      </c>
      <c r="D696" s="3" t="s">
        <v>1189</v>
      </c>
      <c r="E696" s="3" t="s">
        <v>1190</v>
      </c>
      <c r="G696" s="4">
        <v>0</v>
      </c>
      <c r="H696" s="4">
        <v>67800</v>
      </c>
      <c r="I696" s="4">
        <v>1995201.45</v>
      </c>
    </row>
    <row r="697" spans="2:9" ht="38.25">
      <c r="B697" s="2">
        <v>44923</v>
      </c>
      <c r="C697" s="3">
        <v>54664</v>
      </c>
      <c r="D697" s="3" t="s">
        <v>1189</v>
      </c>
      <c r="E697" s="3" t="s">
        <v>1190</v>
      </c>
      <c r="G697" s="4">
        <v>0</v>
      </c>
      <c r="H697" s="4">
        <v>3000</v>
      </c>
      <c r="I697" s="4">
        <v>1992201.45</v>
      </c>
    </row>
    <row r="698" spans="2:9" ht="38.25">
      <c r="B698" s="2">
        <v>44923</v>
      </c>
      <c r="C698" s="3">
        <v>54665</v>
      </c>
      <c r="D698" s="3" t="s">
        <v>1191</v>
      </c>
      <c r="E698" s="3" t="s">
        <v>1192</v>
      </c>
      <c r="G698" s="4">
        <v>0</v>
      </c>
      <c r="H698" s="4">
        <v>50850</v>
      </c>
      <c r="I698" s="4">
        <v>1941351.45</v>
      </c>
    </row>
    <row r="699" spans="2:9" ht="38.25">
      <c r="B699" s="2">
        <v>44923</v>
      </c>
      <c r="C699" s="3">
        <v>54665</v>
      </c>
      <c r="D699" s="3" t="s">
        <v>1191</v>
      </c>
      <c r="E699" s="3" t="s">
        <v>1192</v>
      </c>
      <c r="G699" s="4">
        <v>0</v>
      </c>
      <c r="H699" s="4">
        <v>2250</v>
      </c>
      <c r="I699" s="4">
        <v>1939101.45</v>
      </c>
    </row>
    <row r="700" spans="2:9" ht="38.25">
      <c r="B700" s="2">
        <v>44923</v>
      </c>
      <c r="C700" s="3">
        <v>54666</v>
      </c>
      <c r="D700" s="3" t="s">
        <v>1193</v>
      </c>
      <c r="E700" s="3" t="s">
        <v>1194</v>
      </c>
      <c r="G700" s="4">
        <v>0</v>
      </c>
      <c r="H700" s="4">
        <v>50850</v>
      </c>
      <c r="I700" s="4">
        <v>1888251.45</v>
      </c>
    </row>
    <row r="701" spans="2:9" ht="38.25">
      <c r="B701" s="2">
        <v>44923</v>
      </c>
      <c r="C701" s="3">
        <v>54666</v>
      </c>
      <c r="D701" s="3" t="s">
        <v>1193</v>
      </c>
      <c r="E701" s="3" t="s">
        <v>1194</v>
      </c>
      <c r="G701" s="4">
        <v>0</v>
      </c>
      <c r="H701" s="4">
        <v>2250</v>
      </c>
      <c r="I701" s="4">
        <v>1886001.45</v>
      </c>
    </row>
    <row r="702" spans="2:9" ht="38.25">
      <c r="B702" s="2">
        <v>44923</v>
      </c>
      <c r="C702" s="3">
        <v>54667</v>
      </c>
      <c r="D702" s="3" t="s">
        <v>1195</v>
      </c>
      <c r="E702" s="3" t="s">
        <v>1196</v>
      </c>
      <c r="G702" s="4">
        <v>0</v>
      </c>
      <c r="H702" s="4">
        <v>56500</v>
      </c>
      <c r="I702" s="4">
        <v>1829501.45</v>
      </c>
    </row>
    <row r="703" spans="2:9" ht="38.25">
      <c r="B703" s="2">
        <v>44923</v>
      </c>
      <c r="C703" s="3">
        <v>54667</v>
      </c>
      <c r="D703" s="3" t="s">
        <v>1195</v>
      </c>
      <c r="E703" s="3" t="s">
        <v>1196</v>
      </c>
      <c r="G703" s="4">
        <v>0</v>
      </c>
      <c r="H703" s="4">
        <v>2500</v>
      </c>
      <c r="I703" s="4">
        <v>1827001.45</v>
      </c>
    </row>
    <row r="704" spans="2:9" ht="38.25">
      <c r="B704" s="2">
        <v>44923</v>
      </c>
      <c r="C704" s="3">
        <v>54668</v>
      </c>
      <c r="D704" s="3" t="s">
        <v>1197</v>
      </c>
      <c r="E704" s="3" t="s">
        <v>1198</v>
      </c>
      <c r="G704" s="4">
        <v>0</v>
      </c>
      <c r="H704" s="4">
        <v>45200</v>
      </c>
      <c r="I704" s="4">
        <v>1781801.45</v>
      </c>
    </row>
    <row r="705" spans="2:9" ht="38.25">
      <c r="B705" s="2">
        <v>44923</v>
      </c>
      <c r="C705" s="3">
        <v>54668</v>
      </c>
      <c r="D705" s="3" t="s">
        <v>1197</v>
      </c>
      <c r="E705" s="3" t="s">
        <v>1198</v>
      </c>
      <c r="G705" s="4">
        <v>0</v>
      </c>
      <c r="H705" s="4">
        <v>2000</v>
      </c>
      <c r="I705" s="4">
        <v>1779801.45</v>
      </c>
    </row>
    <row r="706" spans="2:9" ht="51">
      <c r="B706" s="2">
        <v>44923</v>
      </c>
      <c r="C706" s="3">
        <v>54678</v>
      </c>
      <c r="D706" s="3" t="s">
        <v>1199</v>
      </c>
      <c r="E706" s="3" t="s">
        <v>1200</v>
      </c>
      <c r="G706" s="4">
        <v>4045012.85</v>
      </c>
      <c r="H706" s="4">
        <v>0</v>
      </c>
      <c r="I706" s="4">
        <v>5824814.3</v>
      </c>
    </row>
    <row r="707" spans="2:9" ht="25.5">
      <c r="B707" s="2">
        <v>44923</v>
      </c>
      <c r="C707" s="3">
        <v>54888</v>
      </c>
      <c r="D707" s="3" t="s">
        <v>1201</v>
      </c>
      <c r="E707" s="3" t="s">
        <v>1202</v>
      </c>
      <c r="G707" s="4">
        <v>0</v>
      </c>
      <c r="H707" s="4">
        <v>39590.77</v>
      </c>
      <c r="I707" s="4">
        <v>5785223.53</v>
      </c>
    </row>
    <row r="708" spans="2:9" ht="25.5">
      <c r="B708" s="2">
        <v>44923</v>
      </c>
      <c r="C708" s="3">
        <v>54888</v>
      </c>
      <c r="D708" s="3" t="s">
        <v>1201</v>
      </c>
      <c r="E708" s="3" t="s">
        <v>1202</v>
      </c>
      <c r="G708" s="4">
        <v>0</v>
      </c>
      <c r="H708" s="4">
        <v>12317.12</v>
      </c>
      <c r="I708" s="4">
        <v>5772906.41</v>
      </c>
    </row>
    <row r="709" spans="2:9" ht="25.5">
      <c r="B709" s="2">
        <v>44923</v>
      </c>
      <c r="C709" s="3">
        <v>54898</v>
      </c>
      <c r="D709" s="3" t="s">
        <v>1203</v>
      </c>
      <c r="E709" s="3" t="s">
        <v>1204</v>
      </c>
      <c r="G709" s="4">
        <v>0</v>
      </c>
      <c r="H709" s="4">
        <v>100000</v>
      </c>
      <c r="I709" s="4">
        <v>5672906.41</v>
      </c>
    </row>
    <row r="710" spans="2:9" ht="25.5">
      <c r="B710" s="2">
        <v>44923</v>
      </c>
      <c r="C710" s="3">
        <v>54939</v>
      </c>
      <c r="D710" s="3" t="s">
        <v>1205</v>
      </c>
      <c r="E710" s="3" t="s">
        <v>1206</v>
      </c>
      <c r="G710" s="4">
        <v>0</v>
      </c>
      <c r="H710" s="4">
        <v>260352</v>
      </c>
      <c r="I710" s="4">
        <v>5412554.41</v>
      </c>
    </row>
    <row r="711" spans="2:9" ht="25.5">
      <c r="B711" s="2">
        <v>44923</v>
      </c>
      <c r="C711" s="3">
        <v>54939</v>
      </c>
      <c r="D711" s="3" t="s">
        <v>1205</v>
      </c>
      <c r="E711" s="3" t="s">
        <v>1206</v>
      </c>
      <c r="G711" s="4">
        <v>0</v>
      </c>
      <c r="H711" s="4">
        <v>11520</v>
      </c>
      <c r="I711" s="4">
        <v>5401034.41</v>
      </c>
    </row>
    <row r="712" spans="2:9" ht="25.5">
      <c r="B712" s="2">
        <v>44923</v>
      </c>
      <c r="C712" s="3">
        <v>54949</v>
      </c>
      <c r="D712" s="3" t="s">
        <v>1207</v>
      </c>
      <c r="E712" s="3" t="s">
        <v>1208</v>
      </c>
      <c r="G712" s="4">
        <v>0</v>
      </c>
      <c r="H712" s="4">
        <v>726300</v>
      </c>
      <c r="I712" s="4">
        <v>4674734.41</v>
      </c>
    </row>
    <row r="713" spans="2:9" ht="25.5">
      <c r="B713" s="2">
        <v>44923</v>
      </c>
      <c r="C713" s="3">
        <v>54949</v>
      </c>
      <c r="D713" s="3" t="s">
        <v>1207</v>
      </c>
      <c r="E713" s="3" t="s">
        <v>1208</v>
      </c>
      <c r="G713" s="4">
        <v>0</v>
      </c>
      <c r="H713" s="4">
        <v>70200</v>
      </c>
      <c r="I713" s="4">
        <v>4604534.41</v>
      </c>
    </row>
    <row r="714" spans="2:9" ht="25.5">
      <c r="B714" s="2">
        <v>44923</v>
      </c>
      <c r="C714" s="3">
        <v>55013</v>
      </c>
      <c r="D714" s="3" t="s">
        <v>1209</v>
      </c>
      <c r="E714" s="3" t="s">
        <v>1210</v>
      </c>
      <c r="G714" s="4">
        <v>0</v>
      </c>
      <c r="H714" s="4">
        <v>49875</v>
      </c>
      <c r="I714" s="4">
        <v>4554659.41</v>
      </c>
    </row>
    <row r="715" spans="2:9" ht="25.5">
      <c r="B715" s="2">
        <v>44923</v>
      </c>
      <c r="C715" s="3">
        <v>55013</v>
      </c>
      <c r="D715" s="3" t="s">
        <v>1209</v>
      </c>
      <c r="E715" s="3" t="s">
        <v>1210</v>
      </c>
      <c r="G715" s="4">
        <v>0</v>
      </c>
      <c r="H715" s="4">
        <v>2625</v>
      </c>
      <c r="I715" s="4">
        <v>4552034.41</v>
      </c>
    </row>
    <row r="716" spans="2:9" ht="25.5">
      <c r="B716" s="2">
        <v>44923</v>
      </c>
      <c r="C716" s="3">
        <v>55124</v>
      </c>
      <c r="D716" s="3" t="s">
        <v>1211</v>
      </c>
      <c r="E716" s="3" t="s">
        <v>1212</v>
      </c>
      <c r="G716" s="4">
        <v>0</v>
      </c>
      <c r="H716" s="4">
        <v>14355.52</v>
      </c>
      <c r="I716" s="4">
        <v>4537678.89</v>
      </c>
    </row>
    <row r="717" spans="2:9" ht="25.5">
      <c r="B717" s="2">
        <v>44923</v>
      </c>
      <c r="C717" s="3">
        <v>55124</v>
      </c>
      <c r="D717" s="3" t="s">
        <v>1211</v>
      </c>
      <c r="E717" s="3" t="s">
        <v>1212</v>
      </c>
      <c r="G717" s="4">
        <v>0</v>
      </c>
      <c r="H717" s="4">
        <v>635.2</v>
      </c>
      <c r="I717" s="4">
        <v>4537043.69</v>
      </c>
    </row>
    <row r="718" spans="2:9" ht="51">
      <c r="B718" s="2">
        <v>44924</v>
      </c>
      <c r="C718" s="3">
        <v>54679</v>
      </c>
      <c r="D718" s="3" t="s">
        <v>1213</v>
      </c>
      <c r="E718" s="3" t="s">
        <v>1214</v>
      </c>
      <c r="G718" s="4">
        <v>14990.72</v>
      </c>
      <c r="H718" s="4">
        <v>0</v>
      </c>
      <c r="I718" s="4">
        <v>4552034.41</v>
      </c>
    </row>
    <row r="719" spans="2:9" ht="51">
      <c r="B719" s="2">
        <v>44924</v>
      </c>
      <c r="C719" s="3">
        <v>54680</v>
      </c>
      <c r="D719" s="3" t="s">
        <v>1215</v>
      </c>
      <c r="E719" s="3" t="s">
        <v>1216</v>
      </c>
      <c r="G719" s="4">
        <v>20757174.98</v>
      </c>
      <c r="H719" s="4">
        <v>0</v>
      </c>
      <c r="I719" s="4">
        <v>25309209.39</v>
      </c>
    </row>
    <row r="720" spans="2:9" ht="25.5">
      <c r="B720" s="2">
        <v>44924</v>
      </c>
      <c r="C720" s="3">
        <v>54685</v>
      </c>
      <c r="D720" s="3" t="s">
        <v>1217</v>
      </c>
      <c r="E720" s="3" t="s">
        <v>1218</v>
      </c>
      <c r="G720" s="4">
        <v>0</v>
      </c>
      <c r="H720" s="4">
        <v>9133.23</v>
      </c>
      <c r="I720" s="4">
        <v>25300076.16</v>
      </c>
    </row>
    <row r="721" spans="2:9" ht="38.25">
      <c r="B721" s="2">
        <v>44924</v>
      </c>
      <c r="C721" s="3">
        <v>54688</v>
      </c>
      <c r="D721" s="3" t="s">
        <v>1219</v>
      </c>
      <c r="E721" s="3" t="s">
        <v>1220</v>
      </c>
      <c r="G721" s="4">
        <v>0</v>
      </c>
      <c r="H721" s="4">
        <v>113000</v>
      </c>
      <c r="I721" s="4">
        <v>25187076.16</v>
      </c>
    </row>
    <row r="722" spans="2:9" ht="38.25">
      <c r="B722" s="2">
        <v>44924</v>
      </c>
      <c r="C722" s="3">
        <v>54688</v>
      </c>
      <c r="D722" s="3" t="s">
        <v>1219</v>
      </c>
      <c r="E722" s="3" t="s">
        <v>1220</v>
      </c>
      <c r="G722" s="4">
        <v>0</v>
      </c>
      <c r="H722" s="4">
        <v>5000</v>
      </c>
      <c r="I722" s="4">
        <v>25182076.16</v>
      </c>
    </row>
    <row r="723" spans="2:9" ht="38.25">
      <c r="B723" s="2">
        <v>44924</v>
      </c>
      <c r="C723" s="3">
        <v>54692</v>
      </c>
      <c r="D723" s="3" t="s">
        <v>1221</v>
      </c>
      <c r="E723" s="3" t="s">
        <v>1222</v>
      </c>
      <c r="G723" s="4">
        <v>0</v>
      </c>
      <c r="H723" s="4">
        <v>226000</v>
      </c>
      <c r="I723" s="4">
        <v>24956076.16</v>
      </c>
    </row>
    <row r="724" spans="2:9" ht="38.25">
      <c r="B724" s="2">
        <v>44924</v>
      </c>
      <c r="C724" s="3">
        <v>54692</v>
      </c>
      <c r="D724" s="3" t="s">
        <v>1221</v>
      </c>
      <c r="E724" s="3" t="s">
        <v>1222</v>
      </c>
      <c r="G724" s="4">
        <v>0</v>
      </c>
      <c r="H724" s="4">
        <v>10000</v>
      </c>
      <c r="I724" s="4">
        <v>24946076.16</v>
      </c>
    </row>
    <row r="725" spans="2:9" ht="38.25">
      <c r="B725" s="2">
        <v>44924</v>
      </c>
      <c r="C725" s="3">
        <v>54694</v>
      </c>
      <c r="D725" s="3" t="s">
        <v>1223</v>
      </c>
      <c r="E725" s="3" t="s">
        <v>1224</v>
      </c>
      <c r="G725" s="4">
        <v>0</v>
      </c>
      <c r="H725" s="4">
        <v>67800</v>
      </c>
      <c r="I725" s="4">
        <v>24878276.16</v>
      </c>
    </row>
    <row r="726" spans="2:9" ht="38.25">
      <c r="B726" s="2">
        <v>44924</v>
      </c>
      <c r="C726" s="3">
        <v>54694</v>
      </c>
      <c r="D726" s="3" t="s">
        <v>1223</v>
      </c>
      <c r="E726" s="3" t="s">
        <v>1224</v>
      </c>
      <c r="G726" s="4">
        <v>0</v>
      </c>
      <c r="H726" s="4">
        <v>3000</v>
      </c>
      <c r="I726" s="4">
        <v>24875276.16</v>
      </c>
    </row>
    <row r="727" spans="2:9" ht="38.25">
      <c r="B727" s="2">
        <v>44924</v>
      </c>
      <c r="C727" s="3">
        <v>54695</v>
      </c>
      <c r="D727" s="3" t="s">
        <v>1225</v>
      </c>
      <c r="E727" s="3" t="s">
        <v>1226</v>
      </c>
      <c r="G727" s="4">
        <v>0</v>
      </c>
      <c r="H727" s="4">
        <v>395500</v>
      </c>
      <c r="I727" s="4">
        <v>24479776.16</v>
      </c>
    </row>
    <row r="728" spans="2:9" ht="38.25">
      <c r="B728" s="2">
        <v>44924</v>
      </c>
      <c r="C728" s="3">
        <v>54695</v>
      </c>
      <c r="D728" s="3" t="s">
        <v>1225</v>
      </c>
      <c r="E728" s="3" t="s">
        <v>1226</v>
      </c>
      <c r="G728" s="4">
        <v>0</v>
      </c>
      <c r="H728" s="4">
        <v>17500</v>
      </c>
      <c r="I728" s="4">
        <v>24462276.16</v>
      </c>
    </row>
    <row r="729" spans="2:9" ht="38.25">
      <c r="B729" s="2">
        <v>44924</v>
      </c>
      <c r="C729" s="3">
        <v>54696</v>
      </c>
      <c r="D729" s="3" t="s">
        <v>1227</v>
      </c>
      <c r="E729" s="3" t="s">
        <v>1228</v>
      </c>
      <c r="G729" s="4">
        <v>0</v>
      </c>
      <c r="H729" s="4">
        <v>33900</v>
      </c>
      <c r="I729" s="4">
        <v>24428376.16</v>
      </c>
    </row>
    <row r="730" spans="2:9" ht="38.25">
      <c r="B730" s="2">
        <v>44924</v>
      </c>
      <c r="C730" s="3">
        <v>54696</v>
      </c>
      <c r="D730" s="3" t="s">
        <v>1227</v>
      </c>
      <c r="E730" s="3" t="s">
        <v>1228</v>
      </c>
      <c r="G730" s="4">
        <v>0</v>
      </c>
      <c r="H730" s="4">
        <v>1500</v>
      </c>
      <c r="I730" s="4">
        <v>24426876.16</v>
      </c>
    </row>
    <row r="731" spans="2:9" ht="38.25">
      <c r="B731" s="2">
        <v>44924</v>
      </c>
      <c r="C731" s="3">
        <v>54698</v>
      </c>
      <c r="D731" s="3" t="s">
        <v>1229</v>
      </c>
      <c r="E731" s="3" t="s">
        <v>1230</v>
      </c>
      <c r="G731" s="4">
        <v>0</v>
      </c>
      <c r="H731" s="4">
        <v>79100</v>
      </c>
      <c r="I731" s="4">
        <v>24347776.16</v>
      </c>
    </row>
    <row r="732" spans="2:9" ht="38.25">
      <c r="B732" s="2">
        <v>44924</v>
      </c>
      <c r="C732" s="3">
        <v>54698</v>
      </c>
      <c r="D732" s="3" t="s">
        <v>1229</v>
      </c>
      <c r="E732" s="3" t="s">
        <v>1230</v>
      </c>
      <c r="G732" s="4">
        <v>0</v>
      </c>
      <c r="H732" s="4">
        <v>3500</v>
      </c>
      <c r="I732" s="4">
        <v>24344276.16</v>
      </c>
    </row>
    <row r="733" spans="2:9" ht="38.25">
      <c r="B733" s="2">
        <v>44924</v>
      </c>
      <c r="C733" s="3">
        <v>54699</v>
      </c>
      <c r="D733" s="3" t="s">
        <v>1231</v>
      </c>
      <c r="E733" s="3" t="s">
        <v>1232</v>
      </c>
      <c r="G733" s="4">
        <v>0</v>
      </c>
      <c r="H733" s="4">
        <v>56500</v>
      </c>
      <c r="I733" s="4">
        <v>24287776.16</v>
      </c>
    </row>
    <row r="734" spans="2:9" ht="38.25">
      <c r="B734" s="2">
        <v>44924</v>
      </c>
      <c r="C734" s="3">
        <v>54699</v>
      </c>
      <c r="D734" s="3" t="s">
        <v>1231</v>
      </c>
      <c r="E734" s="3" t="s">
        <v>1232</v>
      </c>
      <c r="G734" s="4">
        <v>0</v>
      </c>
      <c r="H734" s="4">
        <v>2500</v>
      </c>
      <c r="I734" s="4">
        <v>24285276.16</v>
      </c>
    </row>
    <row r="735" spans="2:9" ht="38.25">
      <c r="B735" s="2">
        <v>44924</v>
      </c>
      <c r="C735" s="3">
        <v>54701</v>
      </c>
      <c r="D735" s="3" t="s">
        <v>1233</v>
      </c>
      <c r="E735" s="3" t="s">
        <v>1234</v>
      </c>
      <c r="G735" s="4">
        <v>0</v>
      </c>
      <c r="H735" s="4">
        <v>180000</v>
      </c>
      <c r="I735" s="4">
        <v>24105276.16</v>
      </c>
    </row>
    <row r="736" spans="2:9" ht="38.25">
      <c r="B736" s="2">
        <v>44924</v>
      </c>
      <c r="C736" s="3">
        <v>54701</v>
      </c>
      <c r="D736" s="3" t="s">
        <v>1233</v>
      </c>
      <c r="E736" s="3" t="s">
        <v>1234</v>
      </c>
      <c r="G736" s="4">
        <v>0</v>
      </c>
      <c r="H736" s="4">
        <v>56000</v>
      </c>
      <c r="I736" s="4">
        <v>24049276.16</v>
      </c>
    </row>
    <row r="737" spans="2:9" ht="25.5">
      <c r="B737" s="2">
        <v>44924</v>
      </c>
      <c r="C737" s="3">
        <v>54894</v>
      </c>
      <c r="D737" s="3" t="s">
        <v>1235</v>
      </c>
      <c r="E737" s="3" t="s">
        <v>1236</v>
      </c>
      <c r="G737" s="4">
        <v>0</v>
      </c>
      <c r="H737" s="4">
        <v>24120.33</v>
      </c>
      <c r="I737" s="4">
        <v>24025155.83</v>
      </c>
    </row>
    <row r="738" spans="2:9" ht="25.5">
      <c r="B738" s="2">
        <v>44924</v>
      </c>
      <c r="C738" s="3">
        <v>54894</v>
      </c>
      <c r="D738" s="3" t="s">
        <v>1235</v>
      </c>
      <c r="E738" s="3" t="s">
        <v>1236</v>
      </c>
      <c r="G738" s="4">
        <v>0</v>
      </c>
      <c r="H738" s="4">
        <v>2331.33</v>
      </c>
      <c r="I738" s="4">
        <v>24022824.5</v>
      </c>
    </row>
    <row r="739" spans="2:9" ht="25.5">
      <c r="B739" s="2">
        <v>44924</v>
      </c>
      <c r="C739" s="3">
        <v>54943</v>
      </c>
      <c r="D739" s="3" t="s">
        <v>1237</v>
      </c>
      <c r="E739" s="3" t="s">
        <v>1238</v>
      </c>
      <c r="G739" s="4">
        <v>0</v>
      </c>
      <c r="H739" s="4">
        <v>386068.8</v>
      </c>
      <c r="I739" s="4">
        <v>23636755.7</v>
      </c>
    </row>
    <row r="740" spans="2:9" ht="25.5">
      <c r="B740" s="2">
        <v>44924</v>
      </c>
      <c r="C740" s="3">
        <v>54943</v>
      </c>
      <c r="D740" s="3" t="s">
        <v>1237</v>
      </c>
      <c r="E740" s="3" t="s">
        <v>1238</v>
      </c>
      <c r="G740" s="4">
        <v>0</v>
      </c>
      <c r="H740" s="4">
        <v>37315.2</v>
      </c>
      <c r="I740" s="4">
        <v>23599440.5</v>
      </c>
    </row>
    <row r="741" spans="2:9" ht="25.5">
      <c r="B741" s="2">
        <v>44924</v>
      </c>
      <c r="C741" s="3">
        <v>55001</v>
      </c>
      <c r="D741" s="3" t="s">
        <v>1239</v>
      </c>
      <c r="E741" s="3" t="s">
        <v>1240</v>
      </c>
      <c r="G741" s="4">
        <v>0</v>
      </c>
      <c r="H741" s="4">
        <v>147623.2</v>
      </c>
      <c r="I741" s="4">
        <v>23451817.3</v>
      </c>
    </row>
    <row r="742" spans="2:9" ht="25.5">
      <c r="B742" s="2">
        <v>44924</v>
      </c>
      <c r="C742" s="3">
        <v>55001</v>
      </c>
      <c r="D742" s="3" t="s">
        <v>1239</v>
      </c>
      <c r="E742" s="3" t="s">
        <v>1240</v>
      </c>
      <c r="G742" s="4">
        <v>0</v>
      </c>
      <c r="H742" s="4">
        <v>6532</v>
      </c>
      <c r="I742" s="4">
        <v>23445285.3</v>
      </c>
    </row>
    <row r="743" spans="2:9" ht="25.5">
      <c r="B743" s="2">
        <v>44924</v>
      </c>
      <c r="C743" s="3">
        <v>55044</v>
      </c>
      <c r="D743" s="3" t="s">
        <v>1241</v>
      </c>
      <c r="E743" s="3" t="s">
        <v>1242</v>
      </c>
      <c r="G743" s="4">
        <v>0</v>
      </c>
      <c r="H743" s="4">
        <v>27000</v>
      </c>
      <c r="I743" s="4">
        <v>23418285.3</v>
      </c>
    </row>
    <row r="744" spans="2:9" ht="25.5">
      <c r="B744" s="2">
        <v>44924</v>
      </c>
      <c r="C744" s="3">
        <v>55044</v>
      </c>
      <c r="D744" s="3" t="s">
        <v>1241</v>
      </c>
      <c r="E744" s="3" t="s">
        <v>1242</v>
      </c>
      <c r="G744" s="4">
        <v>0</v>
      </c>
      <c r="H744" s="4">
        <v>8400</v>
      </c>
      <c r="I744" s="4">
        <v>23409885.3</v>
      </c>
    </row>
    <row r="745" spans="2:9" ht="25.5">
      <c r="B745" s="2">
        <v>44924</v>
      </c>
      <c r="C745" s="3">
        <v>55179</v>
      </c>
      <c r="D745" s="3" t="s">
        <v>1243</v>
      </c>
      <c r="E745" s="3" t="s">
        <v>1244</v>
      </c>
      <c r="G745" s="4">
        <v>0</v>
      </c>
      <c r="H745" s="4">
        <v>1404271.24</v>
      </c>
      <c r="I745" s="4">
        <v>22005614.06</v>
      </c>
    </row>
    <row r="746" spans="2:9" ht="25.5">
      <c r="B746" s="2">
        <v>44924</v>
      </c>
      <c r="C746" s="3">
        <v>55179</v>
      </c>
      <c r="D746" s="3" t="s">
        <v>1243</v>
      </c>
      <c r="E746" s="3" t="s">
        <v>1244</v>
      </c>
      <c r="G746" s="4">
        <v>0</v>
      </c>
      <c r="H746" s="4">
        <v>135728.82</v>
      </c>
      <c r="I746" s="4">
        <v>21869885.24</v>
      </c>
    </row>
    <row r="747" spans="2:9" ht="51">
      <c r="B747" s="2">
        <v>44925</v>
      </c>
      <c r="C747" s="3">
        <v>54681</v>
      </c>
      <c r="D747" s="3" t="s">
        <v>1245</v>
      </c>
      <c r="E747" s="3" t="s">
        <v>1246</v>
      </c>
      <c r="G747" s="4">
        <v>1400000</v>
      </c>
      <c r="H747" s="4">
        <v>0</v>
      </c>
      <c r="I747" s="4">
        <v>23269885.24</v>
      </c>
    </row>
    <row r="748" spans="2:9" ht="38.25">
      <c r="B748" s="2">
        <v>44925</v>
      </c>
      <c r="C748" s="3">
        <v>54706</v>
      </c>
      <c r="D748" s="3" t="s">
        <v>1247</v>
      </c>
      <c r="E748" s="3" t="s">
        <v>1248</v>
      </c>
      <c r="G748" s="4">
        <v>0</v>
      </c>
      <c r="H748" s="4">
        <v>56500</v>
      </c>
      <c r="I748" s="4">
        <v>23213385.24</v>
      </c>
    </row>
    <row r="749" spans="2:9" ht="38.25">
      <c r="B749" s="2">
        <v>44925</v>
      </c>
      <c r="C749" s="3">
        <v>54706</v>
      </c>
      <c r="D749" s="3" t="s">
        <v>1247</v>
      </c>
      <c r="E749" s="3" t="s">
        <v>1248</v>
      </c>
      <c r="G749" s="4">
        <v>0</v>
      </c>
      <c r="H749" s="4">
        <v>2500</v>
      </c>
      <c r="I749" s="4">
        <v>23210885.24</v>
      </c>
    </row>
    <row r="750" spans="2:9" ht="38.25">
      <c r="B750" s="2">
        <v>44925</v>
      </c>
      <c r="C750" s="3">
        <v>54710</v>
      </c>
      <c r="D750" s="3" t="s">
        <v>1249</v>
      </c>
      <c r="E750" s="3" t="s">
        <v>1250</v>
      </c>
      <c r="G750" s="4">
        <v>0</v>
      </c>
      <c r="H750" s="4">
        <v>113000</v>
      </c>
      <c r="I750" s="4">
        <v>23097885.24</v>
      </c>
    </row>
    <row r="751" spans="2:9" ht="38.25">
      <c r="B751" s="2">
        <v>44925</v>
      </c>
      <c r="C751" s="3">
        <v>54710</v>
      </c>
      <c r="D751" s="3" t="s">
        <v>1249</v>
      </c>
      <c r="E751" s="3" t="s">
        <v>1250</v>
      </c>
      <c r="G751" s="4">
        <v>0</v>
      </c>
      <c r="H751" s="4">
        <v>5000</v>
      </c>
      <c r="I751" s="4">
        <v>23092885.24</v>
      </c>
    </row>
    <row r="752" spans="2:9" ht="38.25">
      <c r="B752" s="2">
        <v>44925</v>
      </c>
      <c r="C752" s="3">
        <v>54714</v>
      </c>
      <c r="D752" s="3" t="s">
        <v>1251</v>
      </c>
      <c r="E752" s="3" t="s">
        <v>1252</v>
      </c>
      <c r="G752" s="4">
        <v>0</v>
      </c>
      <c r="H752" s="4">
        <v>90000</v>
      </c>
      <c r="I752" s="4">
        <v>23002885.24</v>
      </c>
    </row>
    <row r="753" spans="2:9" ht="38.25">
      <c r="B753" s="2">
        <v>44925</v>
      </c>
      <c r="C753" s="3">
        <v>54714</v>
      </c>
      <c r="D753" s="3" t="s">
        <v>1251</v>
      </c>
      <c r="E753" s="3" t="s">
        <v>1252</v>
      </c>
      <c r="G753" s="4">
        <v>0</v>
      </c>
      <c r="H753" s="4">
        <v>28000</v>
      </c>
      <c r="I753" s="4">
        <v>22974885.24</v>
      </c>
    </row>
    <row r="754" spans="2:9" ht="38.25">
      <c r="B754" s="2">
        <v>44925</v>
      </c>
      <c r="C754" s="3">
        <v>54717</v>
      </c>
      <c r="D754" s="3" t="s">
        <v>1253</v>
      </c>
      <c r="E754" s="3" t="s">
        <v>1254</v>
      </c>
      <c r="G754" s="4">
        <v>0</v>
      </c>
      <c r="H754" s="4">
        <v>90000</v>
      </c>
      <c r="I754" s="4">
        <v>22884885.24</v>
      </c>
    </row>
    <row r="755" spans="2:9" ht="38.25">
      <c r="B755" s="2">
        <v>44925</v>
      </c>
      <c r="C755" s="3">
        <v>54717</v>
      </c>
      <c r="D755" s="3" t="s">
        <v>1253</v>
      </c>
      <c r="E755" s="3" t="s">
        <v>1254</v>
      </c>
      <c r="G755" s="4">
        <v>0</v>
      </c>
      <c r="H755" s="4">
        <v>28000</v>
      </c>
      <c r="I755" s="4">
        <v>22856885.24</v>
      </c>
    </row>
    <row r="756" spans="2:9" ht="51">
      <c r="B756" s="2">
        <v>44925</v>
      </c>
      <c r="C756" s="3">
        <v>54720</v>
      </c>
      <c r="D756" s="3" t="s">
        <v>1255</v>
      </c>
      <c r="E756" s="3" t="s">
        <v>1256</v>
      </c>
      <c r="G756" s="4">
        <v>0</v>
      </c>
      <c r="H756" s="4">
        <v>135600</v>
      </c>
      <c r="I756" s="4">
        <v>22721285.24</v>
      </c>
    </row>
    <row r="757" spans="2:9" ht="51">
      <c r="B757" s="2">
        <v>44925</v>
      </c>
      <c r="C757" s="3">
        <v>54720</v>
      </c>
      <c r="D757" s="3" t="s">
        <v>1255</v>
      </c>
      <c r="E757" s="3" t="s">
        <v>1256</v>
      </c>
      <c r="G757" s="4">
        <v>0</v>
      </c>
      <c r="H757" s="4">
        <v>6000</v>
      </c>
      <c r="I757" s="4">
        <v>22715285.24</v>
      </c>
    </row>
    <row r="758" spans="2:9" ht="38.25">
      <c r="B758" s="2">
        <v>44925</v>
      </c>
      <c r="C758" s="3">
        <v>54722</v>
      </c>
      <c r="D758" s="3" t="s">
        <v>1257</v>
      </c>
      <c r="E758" s="3" t="s">
        <v>1258</v>
      </c>
      <c r="G758" s="4">
        <v>0</v>
      </c>
      <c r="H758" s="4">
        <v>8000</v>
      </c>
      <c r="I758" s="4">
        <v>22707285.24</v>
      </c>
    </row>
    <row r="759" spans="2:9" ht="38.25">
      <c r="B759" s="2">
        <v>44925</v>
      </c>
      <c r="C759" s="3">
        <v>54722</v>
      </c>
      <c r="D759" s="3" t="s">
        <v>1257</v>
      </c>
      <c r="E759" s="3" t="s">
        <v>1258</v>
      </c>
      <c r="G759" s="4">
        <v>0</v>
      </c>
      <c r="H759" s="4">
        <v>180800</v>
      </c>
      <c r="I759" s="4">
        <v>22526485.24</v>
      </c>
    </row>
    <row r="760" spans="2:9" ht="38.25">
      <c r="B760" s="2">
        <v>44925</v>
      </c>
      <c r="C760" s="3">
        <v>54725</v>
      </c>
      <c r="D760" s="3" t="s">
        <v>1259</v>
      </c>
      <c r="E760" s="3" t="s">
        <v>1260</v>
      </c>
      <c r="G760" s="4">
        <v>0</v>
      </c>
      <c r="H760" s="4">
        <v>79100</v>
      </c>
      <c r="I760" s="4">
        <v>22447385.24</v>
      </c>
    </row>
    <row r="761" spans="2:9" ht="38.25">
      <c r="B761" s="2">
        <v>44925</v>
      </c>
      <c r="C761" s="3">
        <v>54725</v>
      </c>
      <c r="D761" s="3" t="s">
        <v>1259</v>
      </c>
      <c r="E761" s="3" t="s">
        <v>1260</v>
      </c>
      <c r="G761" s="4">
        <v>0</v>
      </c>
      <c r="H761" s="4">
        <v>3500</v>
      </c>
      <c r="I761" s="4">
        <v>22443885.24</v>
      </c>
    </row>
    <row r="762" spans="2:9" ht="38.25">
      <c r="B762" s="2">
        <v>44925</v>
      </c>
      <c r="C762" s="3">
        <v>54729</v>
      </c>
      <c r="D762" s="3" t="s">
        <v>1261</v>
      </c>
      <c r="E762" s="3" t="s">
        <v>1262</v>
      </c>
      <c r="G762" s="4">
        <v>0</v>
      </c>
      <c r="H762" s="4">
        <v>22500</v>
      </c>
      <c r="I762" s="4">
        <v>22421385.24</v>
      </c>
    </row>
    <row r="763" spans="2:9" ht="38.25">
      <c r="B763" s="2">
        <v>44925</v>
      </c>
      <c r="C763" s="3">
        <v>54729</v>
      </c>
      <c r="D763" s="3" t="s">
        <v>1261</v>
      </c>
      <c r="E763" s="3" t="s">
        <v>1262</v>
      </c>
      <c r="G763" s="4">
        <v>0</v>
      </c>
      <c r="H763" s="4">
        <v>7000</v>
      </c>
      <c r="I763" s="4">
        <v>22414385.24</v>
      </c>
    </row>
    <row r="764" spans="2:9" ht="38.25">
      <c r="B764" s="2">
        <v>44925</v>
      </c>
      <c r="C764" s="3">
        <v>54733</v>
      </c>
      <c r="D764" s="3" t="s">
        <v>1263</v>
      </c>
      <c r="E764" s="3" t="s">
        <v>1264</v>
      </c>
      <c r="G764" s="4">
        <v>0</v>
      </c>
      <c r="H764" s="4">
        <v>180000</v>
      </c>
      <c r="I764" s="4">
        <v>22234385.24</v>
      </c>
    </row>
    <row r="765" spans="2:9" ht="38.25">
      <c r="B765" s="2">
        <v>44925</v>
      </c>
      <c r="C765" s="3">
        <v>54733</v>
      </c>
      <c r="D765" s="3" t="s">
        <v>1263</v>
      </c>
      <c r="E765" s="3" t="s">
        <v>1264</v>
      </c>
      <c r="G765" s="4">
        <v>0</v>
      </c>
      <c r="H765" s="4">
        <v>56000</v>
      </c>
      <c r="I765" s="4">
        <v>22178385.24</v>
      </c>
    </row>
    <row r="766" spans="2:9" ht="38.25">
      <c r="B766" s="2">
        <v>44925</v>
      </c>
      <c r="C766" s="3">
        <v>54736</v>
      </c>
      <c r="D766" s="3" t="s">
        <v>1265</v>
      </c>
      <c r="E766" s="3" t="s">
        <v>1266</v>
      </c>
      <c r="G766" s="4">
        <v>0</v>
      </c>
      <c r="H766" s="4">
        <v>33300</v>
      </c>
      <c r="I766" s="4">
        <v>22145085.24</v>
      </c>
    </row>
    <row r="767" spans="2:9" ht="38.25">
      <c r="B767" s="2">
        <v>44925</v>
      </c>
      <c r="C767" s="3">
        <v>54736</v>
      </c>
      <c r="D767" s="3" t="s">
        <v>1265</v>
      </c>
      <c r="E767" s="3" t="s">
        <v>1266</v>
      </c>
      <c r="G767" s="4">
        <v>0</v>
      </c>
      <c r="H767" s="4">
        <v>10360</v>
      </c>
      <c r="I767" s="4">
        <v>22134725.24</v>
      </c>
    </row>
    <row r="768" spans="2:9" ht="38.25">
      <c r="B768" s="2">
        <v>44925</v>
      </c>
      <c r="C768" s="3">
        <v>54742</v>
      </c>
      <c r="D768" s="3" t="s">
        <v>1267</v>
      </c>
      <c r="E768" s="3" t="s">
        <v>1268</v>
      </c>
      <c r="G768" s="4">
        <v>0</v>
      </c>
      <c r="H768" s="4">
        <v>55800</v>
      </c>
      <c r="I768" s="4">
        <v>22078925.24</v>
      </c>
    </row>
    <row r="769" spans="2:9" ht="38.25">
      <c r="B769" s="2">
        <v>44925</v>
      </c>
      <c r="C769" s="3">
        <v>54742</v>
      </c>
      <c r="D769" s="3" t="s">
        <v>1267</v>
      </c>
      <c r="E769" s="3" t="s">
        <v>1268</v>
      </c>
      <c r="G769" s="4">
        <v>0</v>
      </c>
      <c r="H769" s="4">
        <v>17360</v>
      </c>
      <c r="I769" s="4">
        <v>22061565.24</v>
      </c>
    </row>
    <row r="770" spans="2:9" ht="38.25">
      <c r="B770" s="2">
        <v>44925</v>
      </c>
      <c r="C770" s="3">
        <v>54744</v>
      </c>
      <c r="D770" s="3" t="s">
        <v>1269</v>
      </c>
      <c r="E770" s="3" t="s">
        <v>1270</v>
      </c>
      <c r="G770" s="4">
        <v>0</v>
      </c>
      <c r="H770" s="4">
        <v>79100</v>
      </c>
      <c r="I770" s="4">
        <v>21982465.24</v>
      </c>
    </row>
    <row r="771" spans="2:9" ht="38.25">
      <c r="B771" s="2">
        <v>44925</v>
      </c>
      <c r="C771" s="3">
        <v>54744</v>
      </c>
      <c r="D771" s="3" t="s">
        <v>1269</v>
      </c>
      <c r="E771" s="3" t="s">
        <v>1270</v>
      </c>
      <c r="G771" s="4">
        <v>0</v>
      </c>
      <c r="H771" s="4">
        <v>3500</v>
      </c>
      <c r="I771" s="4">
        <v>21978965.24</v>
      </c>
    </row>
    <row r="772" spans="2:9" ht="38.25">
      <c r="B772" s="2">
        <v>44925</v>
      </c>
      <c r="C772" s="3">
        <v>54746</v>
      </c>
      <c r="D772" s="3" t="s">
        <v>1271</v>
      </c>
      <c r="E772" s="3" t="s">
        <v>1272</v>
      </c>
      <c r="G772" s="4">
        <v>0</v>
      </c>
      <c r="H772" s="4">
        <v>24300</v>
      </c>
      <c r="I772" s="4">
        <v>21954665.24</v>
      </c>
    </row>
    <row r="773" spans="2:9" ht="38.25">
      <c r="B773" s="2">
        <v>44925</v>
      </c>
      <c r="C773" s="3">
        <v>54746</v>
      </c>
      <c r="D773" s="3" t="s">
        <v>1271</v>
      </c>
      <c r="E773" s="3" t="s">
        <v>1272</v>
      </c>
      <c r="G773" s="4">
        <v>0</v>
      </c>
      <c r="H773" s="4">
        <v>7560</v>
      </c>
      <c r="I773" s="4">
        <v>21947105.24</v>
      </c>
    </row>
    <row r="774" spans="2:9" ht="38.25">
      <c r="B774" s="2">
        <v>44925</v>
      </c>
      <c r="C774" s="3">
        <v>54747</v>
      </c>
      <c r="D774" s="3" t="s">
        <v>1273</v>
      </c>
      <c r="E774" s="3" t="s">
        <v>1274</v>
      </c>
      <c r="G774" s="4">
        <v>0</v>
      </c>
      <c r="H774" s="4">
        <v>30600</v>
      </c>
      <c r="I774" s="4">
        <v>21916505.24</v>
      </c>
    </row>
    <row r="775" spans="2:9" ht="38.25">
      <c r="B775" s="2">
        <v>44925</v>
      </c>
      <c r="C775" s="3">
        <v>54747</v>
      </c>
      <c r="D775" s="3" t="s">
        <v>1273</v>
      </c>
      <c r="E775" s="3" t="s">
        <v>1274</v>
      </c>
      <c r="G775" s="4">
        <v>0</v>
      </c>
      <c r="H775" s="4">
        <v>9520</v>
      </c>
      <c r="I775" s="4">
        <v>21906985.24</v>
      </c>
    </row>
    <row r="776" spans="2:9" ht="51">
      <c r="B776" s="2">
        <v>44925</v>
      </c>
      <c r="C776" s="3">
        <v>54749</v>
      </c>
      <c r="D776" s="3" t="s">
        <v>1275</v>
      </c>
      <c r="E776" s="3" t="s">
        <v>1276</v>
      </c>
      <c r="G776" s="4">
        <v>0</v>
      </c>
      <c r="H776" s="4">
        <v>20000000</v>
      </c>
      <c r="I776" s="4">
        <v>1906985.24</v>
      </c>
    </row>
    <row r="777" spans="2:9" ht="51">
      <c r="B777" s="2">
        <v>44925</v>
      </c>
      <c r="C777" s="3">
        <v>54754</v>
      </c>
      <c r="D777" s="3" t="s">
        <v>1277</v>
      </c>
      <c r="E777" s="3" t="s">
        <v>1278</v>
      </c>
      <c r="G777" s="4">
        <v>0</v>
      </c>
      <c r="H777" s="4">
        <v>20000000</v>
      </c>
      <c r="I777" s="4">
        <v>-18093014.76</v>
      </c>
    </row>
    <row r="778" spans="2:9" ht="25.5">
      <c r="B778" s="2">
        <v>44925</v>
      </c>
      <c r="C778" s="3">
        <v>55005</v>
      </c>
      <c r="D778" s="3" t="s">
        <v>1279</v>
      </c>
      <c r="E778" s="3" t="s">
        <v>1280</v>
      </c>
      <c r="G778" s="4">
        <v>0</v>
      </c>
      <c r="H778" s="4">
        <v>426265</v>
      </c>
      <c r="I778" s="4">
        <v>-18519279.76</v>
      </c>
    </row>
    <row r="779" spans="2:9" ht="25.5">
      <c r="B779" s="2">
        <v>44925</v>
      </c>
      <c r="C779" s="3">
        <v>55005</v>
      </c>
      <c r="D779" s="3" t="s">
        <v>1279</v>
      </c>
      <c r="E779" s="3" t="s">
        <v>1280</v>
      </c>
      <c r="G779" s="4">
        <v>0</v>
      </c>
      <c r="H779" s="4">
        <v>22435</v>
      </c>
      <c r="I779" s="4">
        <v>-18541714.76</v>
      </c>
    </row>
    <row r="780" ht="15" customHeight="1" hidden="1"/>
    <row r="781" ht="10.15" customHeight="1"/>
    <row r="782" spans="6:9" ht="18" customHeight="1">
      <c r="F782" s="149" t="s">
        <v>1281</v>
      </c>
      <c r="G782" s="147"/>
      <c r="H782" s="147"/>
      <c r="I782" s="147"/>
    </row>
    <row r="783" ht="0.95" customHeight="1"/>
    <row r="784" spans="6:9" ht="18" customHeight="1">
      <c r="F784" s="149" t="s">
        <v>1282</v>
      </c>
      <c r="G784" s="147"/>
      <c r="H784" s="147"/>
      <c r="I784" s="147"/>
    </row>
    <row r="785" spans="6:9" ht="18" customHeight="1">
      <c r="F785" s="149" t="s">
        <v>1283</v>
      </c>
      <c r="G785" s="147"/>
      <c r="H785" s="147"/>
      <c r="I785" s="147"/>
    </row>
    <row r="786" ht="20.1" customHeight="1"/>
    <row r="787" spans="2:11" ht="15.75">
      <c r="B787" s="72"/>
      <c r="C787" s="75" t="s">
        <v>1284</v>
      </c>
      <c r="D787" s="7"/>
      <c r="E787" s="7"/>
      <c r="F787" s="7"/>
      <c r="G787" s="7"/>
      <c r="H787" s="7"/>
      <c r="I787" s="7"/>
      <c r="J787" s="7"/>
      <c r="K787" s="8"/>
    </row>
    <row r="788" spans="2:11" ht="15.75">
      <c r="B788" s="9"/>
      <c r="C788" s="10"/>
      <c r="D788" s="10"/>
      <c r="E788" s="10"/>
      <c r="F788" s="10"/>
      <c r="G788" s="10"/>
      <c r="H788" s="10"/>
      <c r="I788" s="10"/>
      <c r="J788" s="10"/>
      <c r="K788" s="11"/>
    </row>
    <row r="789" spans="2:11" ht="15.75">
      <c r="B789" s="9"/>
      <c r="C789" s="10"/>
      <c r="D789" s="10"/>
      <c r="E789" s="10"/>
      <c r="F789" s="10"/>
      <c r="G789" s="10"/>
      <c r="H789" s="10"/>
      <c r="I789" s="10"/>
      <c r="J789" s="10"/>
      <c r="K789" s="11"/>
    </row>
    <row r="790" spans="2:11" ht="15.75">
      <c r="B790" s="9"/>
      <c r="C790" s="10"/>
      <c r="D790" s="10"/>
      <c r="E790" s="10"/>
      <c r="F790" s="10"/>
      <c r="G790" s="10"/>
      <c r="H790" s="10"/>
      <c r="I790" s="10"/>
      <c r="J790" s="10"/>
      <c r="K790" s="11"/>
    </row>
    <row r="791" spans="2:11" ht="15.75">
      <c r="B791" s="9"/>
      <c r="C791" s="10"/>
      <c r="D791" s="10"/>
      <c r="E791" s="10"/>
      <c r="F791" s="10"/>
      <c r="G791" s="10"/>
      <c r="H791" s="10"/>
      <c r="I791" s="10"/>
      <c r="J791" s="10"/>
      <c r="K791" s="11"/>
    </row>
    <row r="792" spans="2:11" ht="15.75">
      <c r="B792" s="9"/>
      <c r="C792" s="10"/>
      <c r="D792" s="10"/>
      <c r="E792" s="10"/>
      <c r="F792" s="10"/>
      <c r="G792" s="10"/>
      <c r="H792" s="10"/>
      <c r="I792" s="10"/>
      <c r="J792" s="10"/>
      <c r="K792" s="11"/>
    </row>
    <row r="793" spans="2:11" ht="15.75">
      <c r="B793" s="143" t="s">
        <v>288</v>
      </c>
      <c r="C793" s="144"/>
      <c r="D793" s="144"/>
      <c r="E793" s="144"/>
      <c r="F793" s="144"/>
      <c r="G793" s="144"/>
      <c r="H793" s="144"/>
      <c r="I793" s="144"/>
      <c r="J793" s="144"/>
      <c r="K793" s="145"/>
    </row>
    <row r="794" spans="2:11" ht="15">
      <c r="B794" s="138" t="s">
        <v>1285</v>
      </c>
      <c r="C794" s="139"/>
      <c r="D794" s="139"/>
      <c r="E794" s="139"/>
      <c r="F794" s="139"/>
      <c r="G794" s="139"/>
      <c r="H794" s="139"/>
      <c r="I794" s="139"/>
      <c r="J794" s="139"/>
      <c r="K794" s="140"/>
    </row>
    <row r="795" spans="2:11" ht="15.75">
      <c r="B795" s="12"/>
      <c r="C795" s="13"/>
      <c r="D795" s="13"/>
      <c r="E795" s="13"/>
      <c r="F795" s="13"/>
      <c r="G795" s="13"/>
      <c r="H795" s="13"/>
      <c r="I795" s="13"/>
      <c r="J795" s="13"/>
      <c r="K795" s="14"/>
    </row>
    <row r="796" spans="2:11" ht="15.75">
      <c r="B796" s="12"/>
      <c r="C796" s="13"/>
      <c r="D796" s="13"/>
      <c r="E796" s="13"/>
      <c r="F796" s="13"/>
      <c r="G796" s="13"/>
      <c r="H796" s="13"/>
      <c r="I796" s="13"/>
      <c r="J796" s="13"/>
      <c r="K796" s="14"/>
    </row>
    <row r="797" spans="2:11" ht="15.75">
      <c r="B797" s="9"/>
      <c r="C797" s="15" t="s">
        <v>290</v>
      </c>
      <c r="D797" s="15"/>
      <c r="E797" s="15"/>
      <c r="F797" s="15"/>
      <c r="G797" s="15"/>
      <c r="H797" s="15"/>
      <c r="I797" s="15"/>
      <c r="J797" s="15"/>
      <c r="K797" s="16"/>
    </row>
    <row r="798" spans="2:11" ht="15.75">
      <c r="B798" s="9"/>
      <c r="C798" s="17" t="s">
        <v>1286</v>
      </c>
      <c r="D798" s="17"/>
      <c r="E798" s="18"/>
      <c r="F798" s="18"/>
      <c r="G798" s="18"/>
      <c r="H798" s="18"/>
      <c r="I798" s="17" t="s">
        <v>345</v>
      </c>
      <c r="J798" s="17"/>
      <c r="K798" s="20" t="s">
        <v>1287</v>
      </c>
    </row>
    <row r="799" spans="2:11" ht="15.75">
      <c r="B799" s="9"/>
      <c r="C799" s="21" t="s">
        <v>293</v>
      </c>
      <c r="D799" s="22" t="s">
        <v>294</v>
      </c>
      <c r="E799" s="23"/>
      <c r="F799" s="24"/>
      <c r="G799" s="25"/>
      <c r="H799" s="26"/>
      <c r="I799" s="21"/>
      <c r="J799" s="27"/>
      <c r="K799" s="74"/>
    </row>
    <row r="800" spans="2:11" ht="15.75">
      <c r="B800" s="9"/>
      <c r="C800" s="21" t="s">
        <v>295</v>
      </c>
      <c r="D800" s="29"/>
      <c r="E800" s="30"/>
      <c r="F800" s="27"/>
      <c r="G800" s="25"/>
      <c r="H800" s="21" t="s">
        <v>1288</v>
      </c>
      <c r="I800" s="21"/>
      <c r="J800" s="27"/>
      <c r="K800" s="28"/>
    </row>
    <row r="801" spans="2:11" ht="16.5" thickBot="1">
      <c r="B801" s="9"/>
      <c r="C801" s="21"/>
      <c r="D801" s="29"/>
      <c r="E801" s="30"/>
      <c r="F801" s="27"/>
      <c r="G801" s="31"/>
      <c r="H801" s="21"/>
      <c r="I801" s="21"/>
      <c r="J801" s="27"/>
      <c r="K801" s="28"/>
    </row>
    <row r="802" spans="2:11" ht="16.5" thickTop="1">
      <c r="B802" s="32"/>
      <c r="C802" s="33"/>
      <c r="D802" s="33"/>
      <c r="E802" s="33"/>
      <c r="F802" s="33"/>
      <c r="G802" s="33"/>
      <c r="H802" s="33"/>
      <c r="I802" s="33"/>
      <c r="J802" s="33"/>
      <c r="K802" s="34"/>
    </row>
    <row r="803" spans="2:11" ht="15.75">
      <c r="B803" s="35"/>
      <c r="C803" s="36"/>
      <c r="D803" s="36"/>
      <c r="E803" s="36"/>
      <c r="F803" s="36"/>
      <c r="G803" s="36"/>
      <c r="H803" s="36"/>
      <c r="I803" s="36"/>
      <c r="J803" s="36"/>
      <c r="K803" s="37" t="s">
        <v>297</v>
      </c>
    </row>
    <row r="804" spans="2:11" ht="15.75">
      <c r="B804" s="35"/>
      <c r="C804" s="38" t="s">
        <v>298</v>
      </c>
      <c r="D804" s="38"/>
      <c r="E804" s="38"/>
      <c r="F804" s="38"/>
      <c r="G804" s="38"/>
      <c r="H804" s="132"/>
      <c r="I804" s="132"/>
      <c r="J804" s="132"/>
      <c r="K804" s="40">
        <v>71128231.54</v>
      </c>
    </row>
    <row r="805" spans="2:11" ht="15.75">
      <c r="B805" s="35"/>
      <c r="C805" s="36"/>
      <c r="D805" s="36"/>
      <c r="E805" s="36"/>
      <c r="F805" s="36"/>
      <c r="G805" s="36"/>
      <c r="H805" s="36"/>
      <c r="I805" s="36"/>
      <c r="J805" s="36"/>
      <c r="K805" s="40"/>
    </row>
    <row r="806" spans="2:11" ht="15.75">
      <c r="B806" s="35"/>
      <c r="C806" s="41" t="s">
        <v>299</v>
      </c>
      <c r="D806" s="41"/>
      <c r="E806" s="41"/>
      <c r="F806" s="41"/>
      <c r="G806" s="41"/>
      <c r="H806" s="36"/>
      <c r="I806" s="36"/>
      <c r="J806" s="36"/>
      <c r="K806" s="40"/>
    </row>
    <row r="807" spans="2:11" ht="15.75">
      <c r="B807" s="35"/>
      <c r="C807" s="36" t="s">
        <v>375</v>
      </c>
      <c r="D807" s="36"/>
      <c r="E807" s="36"/>
      <c r="F807" s="36"/>
      <c r="G807" s="36"/>
      <c r="H807" s="141"/>
      <c r="I807" s="141"/>
      <c r="J807" s="141"/>
      <c r="K807" s="40">
        <v>357602121.55</v>
      </c>
    </row>
    <row r="808" spans="2:11" ht="15.75">
      <c r="B808" s="35"/>
      <c r="C808" s="36" t="s">
        <v>301</v>
      </c>
      <c r="D808" s="36"/>
      <c r="E808" s="36"/>
      <c r="F808" s="36"/>
      <c r="G808" s="36"/>
      <c r="H808" s="132"/>
      <c r="I808" s="132"/>
      <c r="J808" s="132"/>
      <c r="K808" s="40"/>
    </row>
    <row r="809" spans="2:11" ht="15.75">
      <c r="B809" s="35"/>
      <c r="C809" s="36"/>
      <c r="D809" s="36"/>
      <c r="E809" s="36"/>
      <c r="F809" s="36"/>
      <c r="G809" s="36"/>
      <c r="H809" s="39"/>
      <c r="I809" s="39"/>
      <c r="J809" s="39"/>
      <c r="K809" s="40"/>
    </row>
    <row r="810" spans="2:11" ht="15.75">
      <c r="B810" s="35"/>
      <c r="C810" s="38" t="s">
        <v>302</v>
      </c>
      <c r="D810" s="38"/>
      <c r="E810" s="38"/>
      <c r="F810" s="38"/>
      <c r="G810" s="38"/>
      <c r="H810" s="36"/>
      <c r="I810" s="36"/>
      <c r="J810" s="36"/>
      <c r="K810" s="43">
        <f>+K804+K807</f>
        <v>428730353.09000003</v>
      </c>
    </row>
    <row r="811" spans="2:11" ht="15.75">
      <c r="B811" s="35"/>
      <c r="C811" s="36"/>
      <c r="D811" s="36"/>
      <c r="E811" s="36"/>
      <c r="F811" s="36"/>
      <c r="G811" s="36"/>
      <c r="H811" s="36"/>
      <c r="I811" s="36"/>
      <c r="J811" s="36"/>
      <c r="K811" s="40"/>
    </row>
    <row r="812" spans="2:11" ht="15.75">
      <c r="B812" s="35"/>
      <c r="C812" s="41" t="s">
        <v>303</v>
      </c>
      <c r="D812" s="41"/>
      <c r="E812" s="41"/>
      <c r="F812" s="41"/>
      <c r="G812" s="41"/>
      <c r="H812" s="36"/>
      <c r="I812" s="36"/>
      <c r="J812" s="36"/>
      <c r="K812" s="40"/>
    </row>
    <row r="813" spans="2:11" ht="15.75">
      <c r="B813" s="35"/>
      <c r="C813" s="36" t="s">
        <v>1289</v>
      </c>
      <c r="D813" s="36"/>
      <c r="E813" s="36"/>
      <c r="F813" s="36"/>
      <c r="G813" s="36"/>
      <c r="H813" s="132"/>
      <c r="I813" s="132"/>
      <c r="J813" s="132"/>
      <c r="K813" s="40">
        <v>447272067.85</v>
      </c>
    </row>
    <row r="814" spans="2:11" ht="15.75">
      <c r="B814" s="35"/>
      <c r="C814" s="36"/>
      <c r="D814" s="36"/>
      <c r="E814" s="36"/>
      <c r="F814" s="36"/>
      <c r="G814" s="36"/>
      <c r="H814" s="39"/>
      <c r="I814" s="39"/>
      <c r="J814" s="39"/>
      <c r="K814" s="40">
        <v>0</v>
      </c>
    </row>
    <row r="815" spans="2:11" ht="15.75">
      <c r="B815" s="35"/>
      <c r="C815" s="36" t="s">
        <v>306</v>
      </c>
      <c r="D815" s="36"/>
      <c r="E815" s="36"/>
      <c r="F815" s="36"/>
      <c r="G815" s="36"/>
      <c r="H815" s="132"/>
      <c r="I815" s="132"/>
      <c r="J815" s="132"/>
      <c r="K815" s="40"/>
    </row>
    <row r="816" spans="2:11" ht="15.75">
      <c r="B816" s="35"/>
      <c r="C816" s="36" t="s">
        <v>307</v>
      </c>
      <c r="D816" s="36"/>
      <c r="E816" s="36"/>
      <c r="F816" s="36"/>
      <c r="G816" s="36"/>
      <c r="H816" s="39"/>
      <c r="I816" s="39"/>
      <c r="J816" s="39"/>
      <c r="K816" s="40"/>
    </row>
    <row r="817" spans="2:11" ht="15.75">
      <c r="B817" s="35"/>
      <c r="C817" s="36"/>
      <c r="D817" s="36"/>
      <c r="E817" s="36"/>
      <c r="F817" s="36"/>
      <c r="G817" s="36"/>
      <c r="H817" s="39"/>
      <c r="I817" s="39"/>
      <c r="J817" s="39"/>
      <c r="K817" s="40"/>
    </row>
    <row r="818" spans="2:11" ht="16.5" thickBot="1">
      <c r="B818" s="35"/>
      <c r="C818" s="38" t="s">
        <v>308</v>
      </c>
      <c r="D818" s="38"/>
      <c r="E818" s="38"/>
      <c r="F818" s="38"/>
      <c r="G818" s="38"/>
      <c r="H818" s="132"/>
      <c r="I818" s="132"/>
      <c r="J818" s="132"/>
      <c r="K818" s="44">
        <f>+K810-K813</f>
        <v>-18541714.75999999</v>
      </c>
    </row>
    <row r="819" spans="2:11" ht="16.5" thickTop="1">
      <c r="B819" s="35"/>
      <c r="C819" s="45"/>
      <c r="D819" s="45"/>
      <c r="E819" s="45"/>
      <c r="F819" s="45"/>
      <c r="G819" s="45"/>
      <c r="H819" s="45"/>
      <c r="I819" s="45"/>
      <c r="J819" s="45"/>
      <c r="K819" s="46"/>
    </row>
    <row r="820" spans="2:11" ht="15.75">
      <c r="B820" s="35"/>
      <c r="C820" s="36"/>
      <c r="D820" s="36"/>
      <c r="E820" s="36"/>
      <c r="F820" s="36"/>
      <c r="G820" s="36"/>
      <c r="H820" s="36"/>
      <c r="I820" s="36"/>
      <c r="J820" s="36"/>
      <c r="K820" s="47"/>
    </row>
    <row r="821" spans="2:11" ht="15.75">
      <c r="B821" s="35"/>
      <c r="C821" s="36"/>
      <c r="D821" s="36"/>
      <c r="E821" s="36"/>
      <c r="F821" s="36"/>
      <c r="G821" s="36"/>
      <c r="H821" s="36"/>
      <c r="I821" s="36"/>
      <c r="J821" s="36"/>
      <c r="K821" s="37" t="s">
        <v>309</v>
      </c>
    </row>
    <row r="822" spans="2:11" ht="15.75">
      <c r="B822" s="35"/>
      <c r="C822" s="38" t="s">
        <v>310</v>
      </c>
      <c r="D822" s="38"/>
      <c r="E822" s="38"/>
      <c r="F822" s="38"/>
      <c r="G822" s="38"/>
      <c r="H822" s="132"/>
      <c r="I822" s="132"/>
      <c r="J822" s="132"/>
      <c r="K822" s="40">
        <v>58189410.61</v>
      </c>
    </row>
    <row r="823" spans="2:11" ht="15.75">
      <c r="B823" s="35"/>
      <c r="C823" s="38"/>
      <c r="D823" s="38"/>
      <c r="E823" s="38"/>
      <c r="F823" s="38"/>
      <c r="G823" s="38"/>
      <c r="H823" s="39"/>
      <c r="I823" s="39"/>
      <c r="J823" s="39"/>
      <c r="K823" s="40"/>
    </row>
    <row r="824" spans="2:11" ht="15.75">
      <c r="B824" s="35"/>
      <c r="C824" s="41" t="s">
        <v>299</v>
      </c>
      <c r="D824" s="41"/>
      <c r="E824" s="41"/>
      <c r="F824" s="41"/>
      <c r="G824" s="41"/>
      <c r="H824" s="36"/>
      <c r="I824" s="36"/>
      <c r="J824" s="36"/>
      <c r="K824" s="48"/>
    </row>
    <row r="825" spans="2:11" ht="15.75">
      <c r="B825" s="35"/>
      <c r="C825" s="36" t="s">
        <v>311</v>
      </c>
      <c r="D825" s="36"/>
      <c r="E825" s="36"/>
      <c r="F825" s="36"/>
      <c r="G825" s="36"/>
      <c r="H825" s="132"/>
      <c r="I825" s="132"/>
      <c r="J825" s="132"/>
      <c r="K825" s="40">
        <v>0</v>
      </c>
    </row>
    <row r="826" spans="2:11" ht="15.75">
      <c r="B826" s="35"/>
      <c r="C826" s="38" t="s">
        <v>302</v>
      </c>
      <c r="D826" s="38"/>
      <c r="E826" s="38"/>
      <c r="F826" s="38"/>
      <c r="G826" s="38"/>
      <c r="H826" s="142"/>
      <c r="I826" s="142"/>
      <c r="J826" s="142"/>
      <c r="K826" s="50">
        <f>SUM(K822:K825)</f>
        <v>58189410.61</v>
      </c>
    </row>
    <row r="827" spans="2:11" ht="15.75">
      <c r="B827" s="35"/>
      <c r="C827" s="36"/>
      <c r="D827" s="36"/>
      <c r="E827" s="36"/>
      <c r="F827" s="36"/>
      <c r="G827" s="36"/>
      <c r="H827" s="36"/>
      <c r="I827" s="36"/>
      <c r="J827" s="36"/>
      <c r="K827" s="48"/>
    </row>
    <row r="828" spans="2:11" ht="15.75">
      <c r="B828" s="35"/>
      <c r="C828" s="41" t="s">
        <v>303</v>
      </c>
      <c r="D828" s="41"/>
      <c r="E828" s="41"/>
      <c r="F828" s="41"/>
      <c r="G828" s="41"/>
      <c r="H828" s="36"/>
      <c r="I828" s="36"/>
      <c r="J828" s="36"/>
      <c r="K828" s="40"/>
    </row>
    <row r="829" spans="2:11" ht="15.75">
      <c r="B829" s="35"/>
      <c r="C829" s="36" t="s">
        <v>1290</v>
      </c>
      <c r="D829" s="36"/>
      <c r="E829" s="36"/>
      <c r="F829" s="36"/>
      <c r="G829" s="36"/>
      <c r="H829" s="142"/>
      <c r="I829" s="142"/>
      <c r="J829" s="142"/>
      <c r="K829" s="40">
        <v>76731125.37</v>
      </c>
    </row>
    <row r="830" spans="2:11" ht="15.75">
      <c r="B830" s="35"/>
      <c r="C830" s="36"/>
      <c r="D830" s="36"/>
      <c r="E830" s="36"/>
      <c r="F830" s="36"/>
      <c r="G830" s="36"/>
      <c r="H830" s="49"/>
      <c r="I830" s="49"/>
      <c r="J830" s="49"/>
      <c r="K830" s="40"/>
    </row>
    <row r="831" spans="2:11" ht="16.5" thickBot="1">
      <c r="B831" s="35"/>
      <c r="C831" s="38" t="s">
        <v>308</v>
      </c>
      <c r="D831" s="38"/>
      <c r="E831" s="38"/>
      <c r="F831" s="38"/>
      <c r="G831" s="38"/>
      <c r="H831" s="36"/>
      <c r="I831" s="36"/>
      <c r="J831" s="36"/>
      <c r="K831" s="44">
        <f>SUM(K826-K829)</f>
        <v>-18541714.760000005</v>
      </c>
    </row>
    <row r="832" spans="2:11" ht="17.25" thickBot="1" thickTop="1">
      <c r="B832" s="51"/>
      <c r="C832" s="52"/>
      <c r="D832" s="52"/>
      <c r="E832" s="52"/>
      <c r="F832" s="52"/>
      <c r="G832" s="52"/>
      <c r="H832" s="53"/>
      <c r="I832" s="53"/>
      <c r="J832" s="53"/>
      <c r="K832" s="54"/>
    </row>
    <row r="833" spans="2:11" ht="16.5" thickTop="1">
      <c r="B833" s="32"/>
      <c r="C833" s="55"/>
      <c r="D833" s="55"/>
      <c r="E833" s="55"/>
      <c r="F833" s="55"/>
      <c r="G833" s="55"/>
      <c r="H833" s="33"/>
      <c r="I833" s="33"/>
      <c r="J833" s="33"/>
      <c r="K833" s="56"/>
    </row>
    <row r="834" spans="2:11" ht="15.75">
      <c r="B834" s="35"/>
      <c r="C834" s="38"/>
      <c r="D834" s="38"/>
      <c r="E834" s="38"/>
      <c r="F834" s="38"/>
      <c r="G834" s="38"/>
      <c r="H834" s="36"/>
      <c r="I834" s="36"/>
      <c r="J834" s="36"/>
      <c r="K834" s="56"/>
    </row>
    <row r="835" spans="2:11" ht="15.75">
      <c r="B835" s="35"/>
      <c r="C835" s="38"/>
      <c r="D835" s="38"/>
      <c r="E835" s="38"/>
      <c r="F835" s="38"/>
      <c r="G835" s="38"/>
      <c r="H835" s="36"/>
      <c r="I835" s="36"/>
      <c r="J835" s="36"/>
      <c r="K835" s="57"/>
    </row>
    <row r="836" spans="2:11" ht="15.75">
      <c r="B836" s="150" t="s">
        <v>1291</v>
      </c>
      <c r="C836" s="134"/>
      <c r="D836" s="134"/>
      <c r="E836" s="60"/>
      <c r="F836" s="59" t="s">
        <v>314</v>
      </c>
      <c r="G836" s="134" t="s">
        <v>314</v>
      </c>
      <c r="H836" s="134"/>
      <c r="I836" s="62"/>
      <c r="J836" s="134" t="s">
        <v>1292</v>
      </c>
      <c r="K836" s="151"/>
    </row>
    <row r="837" spans="2:11" ht="15.75">
      <c r="B837" s="35"/>
      <c r="C837" s="64" t="s">
        <v>316</v>
      </c>
      <c r="D837" s="64"/>
      <c r="E837" s="39"/>
      <c r="F837" s="131" t="s">
        <v>317</v>
      </c>
      <c r="G837" s="131"/>
      <c r="H837" s="131"/>
      <c r="I837" s="36"/>
      <c r="J837" s="132" t="s">
        <v>318</v>
      </c>
      <c r="K837" s="133"/>
    </row>
    <row r="838" spans="2:11" ht="15.75">
      <c r="B838" s="35"/>
      <c r="C838" s="36"/>
      <c r="D838" s="36"/>
      <c r="E838" s="39"/>
      <c r="F838" s="39"/>
      <c r="G838" s="39"/>
      <c r="H838" s="39"/>
      <c r="I838" s="36"/>
      <c r="J838" s="39"/>
      <c r="K838" s="65"/>
    </row>
    <row r="839" spans="2:13" ht="15.75">
      <c r="B839" s="58"/>
      <c r="C839" s="59" t="s">
        <v>1293</v>
      </c>
      <c r="D839" s="59"/>
      <c r="E839" s="60"/>
      <c r="F839" s="59" t="s">
        <v>320</v>
      </c>
      <c r="G839" s="134" t="s">
        <v>320</v>
      </c>
      <c r="H839" s="134"/>
      <c r="I839" s="89"/>
      <c r="J839" s="89"/>
      <c r="K839" s="59" t="s">
        <v>1294</v>
      </c>
      <c r="L839" s="89"/>
      <c r="M839" s="90"/>
    </row>
    <row r="840" spans="2:11" ht="15.75">
      <c r="B840" s="35"/>
      <c r="C840" s="64" t="s">
        <v>322</v>
      </c>
      <c r="D840" s="64"/>
      <c r="E840" s="39"/>
      <c r="F840" s="131" t="s">
        <v>323</v>
      </c>
      <c r="G840" s="131"/>
      <c r="H840" s="131"/>
      <c r="I840" s="36"/>
      <c r="J840" s="132" t="s">
        <v>323</v>
      </c>
      <c r="K840" s="133"/>
    </row>
    <row r="841" spans="2:11" ht="15.75">
      <c r="B841" s="35"/>
      <c r="C841" s="38"/>
      <c r="D841" s="38"/>
      <c r="E841" s="38"/>
      <c r="F841" s="38"/>
      <c r="G841" s="38"/>
      <c r="H841" s="36"/>
      <c r="I841" s="36"/>
      <c r="J841" s="36"/>
      <c r="K841" s="66"/>
    </row>
    <row r="842" spans="2:11" ht="15.75">
      <c r="B842" s="67"/>
      <c r="C842" s="68"/>
      <c r="D842" s="68"/>
      <c r="E842" s="68"/>
      <c r="F842" s="68"/>
      <c r="G842" s="68"/>
      <c r="H842" s="69"/>
      <c r="I842" s="70"/>
      <c r="J842" s="69"/>
      <c r="K842" s="71"/>
    </row>
  </sheetData>
  <protectedRanges>
    <protectedRange sqref="F836 J836" name="Rango1_2_1"/>
    <protectedRange sqref="F839 C839 I839 K839" name="Rango1_2_1_1"/>
    <protectedRange sqref="J799:J801" name="Rango1_1"/>
    <protectedRange sqref="B836" name="Rango1_2_1_2"/>
    <protectedRange sqref="G836" name="Rango1_2_1_3"/>
    <protectedRange sqref="G839" name="Rango1_2_1_1_1"/>
  </protectedRanges>
  <mergeCells count="25">
    <mergeCell ref="H815:J815"/>
    <mergeCell ref="B2:I2"/>
    <mergeCell ref="B4:I4"/>
    <mergeCell ref="F782:I782"/>
    <mergeCell ref="F784:I784"/>
    <mergeCell ref="F785:I785"/>
    <mergeCell ref="B793:K793"/>
    <mergeCell ref="B794:K794"/>
    <mergeCell ref="H804:J804"/>
    <mergeCell ref="H807:J807"/>
    <mergeCell ref="H808:J808"/>
    <mergeCell ref="H813:J813"/>
    <mergeCell ref="F840:H840"/>
    <mergeCell ref="J840:K840"/>
    <mergeCell ref="H818:J818"/>
    <mergeCell ref="H822:J822"/>
    <mergeCell ref="H825:J825"/>
    <mergeCell ref="H826:J826"/>
    <mergeCell ref="H829:J829"/>
    <mergeCell ref="J836:K836"/>
    <mergeCell ref="B836:D836"/>
    <mergeCell ref="G836:H836"/>
    <mergeCell ref="G839:H839"/>
    <mergeCell ref="F837:H837"/>
    <mergeCell ref="J837:K83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F1F67-E011-47A7-AD72-53C4B7319679}">
  <dimension ref="B2:K74"/>
  <sheetViews>
    <sheetView workbookViewId="0" topLeftCell="A19">
      <selection activeCell="K71" sqref="K71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1.1406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146" t="s">
        <v>0</v>
      </c>
      <c r="C2" s="147"/>
      <c r="D2" s="147"/>
      <c r="E2" s="147"/>
      <c r="F2" s="147"/>
      <c r="G2" s="147"/>
      <c r="H2" s="147"/>
      <c r="I2" s="147"/>
    </row>
    <row r="3" ht="15" hidden="1"/>
    <row r="4" spans="2:9" ht="15">
      <c r="B4" s="148" t="s">
        <v>352</v>
      </c>
      <c r="C4" s="147"/>
      <c r="D4" s="147"/>
      <c r="E4" s="147"/>
      <c r="F4" s="147"/>
      <c r="G4" s="147"/>
      <c r="H4" s="147"/>
      <c r="I4" s="147"/>
    </row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15">
      <c r="B8" s="2">
        <v>44896</v>
      </c>
      <c r="C8" s="3">
        <v>0</v>
      </c>
      <c r="D8" s="3" t="s">
        <v>9</v>
      </c>
      <c r="E8" s="3"/>
      <c r="G8" s="4">
        <v>230872471.07</v>
      </c>
      <c r="H8" s="4">
        <v>0</v>
      </c>
      <c r="I8" s="4">
        <v>230872471.07</v>
      </c>
    </row>
    <row r="9" spans="2:9" ht="25.5">
      <c r="B9" s="2">
        <v>44897</v>
      </c>
      <c r="C9" s="3">
        <v>51678</v>
      </c>
      <c r="D9" s="3" t="s">
        <v>353</v>
      </c>
      <c r="E9" s="3" t="s">
        <v>354</v>
      </c>
      <c r="G9" s="4">
        <v>1141541.8</v>
      </c>
      <c r="H9" s="4">
        <v>0</v>
      </c>
      <c r="I9" s="4">
        <v>232014012.87</v>
      </c>
    </row>
    <row r="10" spans="2:9" ht="25.5">
      <c r="B10" s="2">
        <v>44903</v>
      </c>
      <c r="C10" s="3">
        <v>51994</v>
      </c>
      <c r="D10" s="3" t="s">
        <v>355</v>
      </c>
      <c r="E10" s="3" t="s">
        <v>356</v>
      </c>
      <c r="G10" s="4">
        <v>1267977.93</v>
      </c>
      <c r="H10" s="4">
        <v>0</v>
      </c>
      <c r="I10" s="4">
        <v>233281990.8</v>
      </c>
    </row>
    <row r="11" spans="2:9" ht="25.5">
      <c r="B11" s="2">
        <v>44921</v>
      </c>
      <c r="C11" s="3">
        <v>54417</v>
      </c>
      <c r="D11" s="3" t="s">
        <v>357</v>
      </c>
      <c r="E11" s="3" t="s">
        <v>358</v>
      </c>
      <c r="G11" s="4">
        <v>1162750.29</v>
      </c>
      <c r="H11" s="4">
        <v>0</v>
      </c>
      <c r="I11" s="4">
        <v>234444741.09</v>
      </c>
    </row>
    <row r="12" spans="2:9" ht="25.5">
      <c r="B12" s="2">
        <v>44921</v>
      </c>
      <c r="C12" s="3">
        <v>54508</v>
      </c>
      <c r="D12" s="3" t="s">
        <v>359</v>
      </c>
      <c r="E12" s="3" t="s">
        <v>360</v>
      </c>
      <c r="G12" s="4">
        <v>1195371.98</v>
      </c>
      <c r="H12" s="4">
        <v>0</v>
      </c>
      <c r="I12" s="4">
        <v>235640113.07</v>
      </c>
    </row>
    <row r="13" spans="2:9" ht="25.5">
      <c r="B13" s="2">
        <v>44924</v>
      </c>
      <c r="C13" s="3">
        <v>54693</v>
      </c>
      <c r="D13" s="3" t="s">
        <v>361</v>
      </c>
      <c r="E13" s="3" t="s">
        <v>362</v>
      </c>
      <c r="G13" s="4">
        <v>1296385.52</v>
      </c>
      <c r="H13" s="4">
        <v>0</v>
      </c>
      <c r="I13" s="4">
        <v>236936498.59</v>
      </c>
    </row>
    <row r="15" spans="6:9" ht="15">
      <c r="F15" s="149" t="s">
        <v>363</v>
      </c>
      <c r="G15" s="147"/>
      <c r="H15" s="147"/>
      <c r="I15" s="147"/>
    </row>
    <row r="17" spans="6:9" ht="15">
      <c r="F17" s="149" t="s">
        <v>328</v>
      </c>
      <c r="G17" s="147"/>
      <c r="H17" s="147"/>
      <c r="I17" s="147"/>
    </row>
    <row r="18" spans="6:9" ht="15">
      <c r="F18" s="149" t="s">
        <v>364</v>
      </c>
      <c r="G18" s="147"/>
      <c r="H18" s="147"/>
      <c r="I18" s="147"/>
    </row>
    <row r="21" spans="2:11" ht="15.75">
      <c r="B21" s="72"/>
      <c r="C21" s="75" t="s">
        <v>1295</v>
      </c>
      <c r="D21" s="7"/>
      <c r="E21" s="7"/>
      <c r="F21" s="7"/>
      <c r="G21" s="7"/>
      <c r="H21" s="7"/>
      <c r="I21" s="7"/>
      <c r="J21" s="7"/>
      <c r="K21" s="8"/>
    </row>
    <row r="22" spans="2:11" ht="15.75">
      <c r="B22" s="9"/>
      <c r="C22" s="10"/>
      <c r="D22" s="10"/>
      <c r="E22" s="10"/>
      <c r="F22" s="10"/>
      <c r="G22" s="10"/>
      <c r="H22" s="10"/>
      <c r="I22" s="10"/>
      <c r="J22" s="10"/>
      <c r="K22" s="11"/>
    </row>
    <row r="23" spans="2:11" ht="15.75">
      <c r="B23" s="9"/>
      <c r="C23" s="10"/>
      <c r="D23" s="10"/>
      <c r="E23" s="10"/>
      <c r="F23" s="10"/>
      <c r="G23" s="10"/>
      <c r="H23" s="10"/>
      <c r="I23" s="10"/>
      <c r="J23" s="10"/>
      <c r="K23" s="11"/>
    </row>
    <row r="24" spans="2:11" ht="15.75">
      <c r="B24" s="9"/>
      <c r="C24" s="10"/>
      <c r="D24" s="10"/>
      <c r="E24" s="10"/>
      <c r="F24" s="10"/>
      <c r="G24" s="10"/>
      <c r="H24" s="10"/>
      <c r="I24" s="10"/>
      <c r="J24" s="10"/>
      <c r="K24" s="11"/>
    </row>
    <row r="25" spans="2:11" ht="15.75">
      <c r="B25" s="9"/>
      <c r="C25" s="10"/>
      <c r="D25" s="10"/>
      <c r="E25" s="10"/>
      <c r="F25" s="10"/>
      <c r="G25" s="10"/>
      <c r="H25" s="10"/>
      <c r="I25" s="10"/>
      <c r="J25" s="10"/>
      <c r="K25" s="11"/>
    </row>
    <row r="26" spans="2:11" ht="15.75">
      <c r="B26" s="9"/>
      <c r="C26" s="10"/>
      <c r="D26" s="10"/>
      <c r="E26" s="10"/>
      <c r="F26" s="10"/>
      <c r="G26" s="10"/>
      <c r="H26" s="10"/>
      <c r="I26" s="10"/>
      <c r="J26" s="10"/>
      <c r="K26" s="11"/>
    </row>
    <row r="27" spans="2:11" ht="15.75">
      <c r="B27" s="143" t="s">
        <v>288</v>
      </c>
      <c r="C27" s="144"/>
      <c r="D27" s="144"/>
      <c r="E27" s="144"/>
      <c r="F27" s="144"/>
      <c r="G27" s="144"/>
      <c r="H27" s="144"/>
      <c r="I27" s="144"/>
      <c r="J27" s="144"/>
      <c r="K27" s="145"/>
    </row>
    <row r="28" spans="2:11" ht="15">
      <c r="B28" s="138" t="s">
        <v>1296</v>
      </c>
      <c r="C28" s="139"/>
      <c r="D28" s="139"/>
      <c r="E28" s="139"/>
      <c r="F28" s="139"/>
      <c r="G28" s="139"/>
      <c r="H28" s="139"/>
      <c r="I28" s="139"/>
      <c r="J28" s="139"/>
      <c r="K28" s="140"/>
    </row>
    <row r="29" spans="2:11" ht="15.75">
      <c r="B29" s="12" t="s">
        <v>1297</v>
      </c>
      <c r="C29" s="13"/>
      <c r="D29" s="13"/>
      <c r="E29" s="13"/>
      <c r="F29" s="13"/>
      <c r="G29" s="13"/>
      <c r="H29" s="13"/>
      <c r="I29" s="13"/>
      <c r="J29" s="13"/>
      <c r="K29" s="14"/>
    </row>
    <row r="30" spans="2:11" ht="15.75">
      <c r="B30" s="9"/>
      <c r="C30" s="15" t="s">
        <v>290</v>
      </c>
      <c r="D30" s="15"/>
      <c r="E30" s="15"/>
      <c r="F30" s="15"/>
      <c r="G30" s="15"/>
      <c r="H30" s="15"/>
      <c r="I30" s="15"/>
      <c r="J30" s="15"/>
      <c r="K30" s="16"/>
    </row>
    <row r="31" spans="2:11" ht="15.75">
      <c r="B31" s="9"/>
      <c r="C31" s="17" t="s">
        <v>1298</v>
      </c>
      <c r="D31" s="17"/>
      <c r="E31" s="18"/>
      <c r="F31" s="18"/>
      <c r="G31" s="18"/>
      <c r="H31" s="18"/>
      <c r="I31" s="17" t="s">
        <v>345</v>
      </c>
      <c r="J31" s="17"/>
      <c r="K31" s="91">
        <v>2117001000</v>
      </c>
    </row>
    <row r="32" spans="2:11" ht="15.75">
      <c r="B32" s="9"/>
      <c r="C32" s="21" t="s">
        <v>293</v>
      </c>
      <c r="D32" s="22" t="s">
        <v>294</v>
      </c>
      <c r="E32" s="23"/>
      <c r="F32" s="24"/>
      <c r="G32" s="25"/>
      <c r="H32" s="26"/>
      <c r="I32" s="21"/>
      <c r="J32" s="27"/>
      <c r="K32" s="74"/>
    </row>
    <row r="33" spans="2:11" ht="15.75">
      <c r="B33" s="9"/>
      <c r="C33" s="21" t="s">
        <v>295</v>
      </c>
      <c r="D33" s="29"/>
      <c r="E33" s="30"/>
      <c r="F33" s="27"/>
      <c r="G33" s="25"/>
      <c r="H33" s="21" t="s">
        <v>1299</v>
      </c>
      <c r="I33" s="21"/>
      <c r="J33" s="27"/>
      <c r="K33" s="28"/>
    </row>
    <row r="34" spans="2:11" ht="16.5" thickBot="1">
      <c r="B34" s="9"/>
      <c r="C34" s="21"/>
      <c r="D34" s="29"/>
      <c r="E34" s="30"/>
      <c r="F34" s="27"/>
      <c r="G34" s="31"/>
      <c r="H34" s="21"/>
      <c r="I34" s="21"/>
      <c r="J34" s="27"/>
      <c r="K34" s="28"/>
    </row>
    <row r="35" spans="2:11" ht="16.5" thickTop="1">
      <c r="B35" s="32"/>
      <c r="C35" s="33"/>
      <c r="D35" s="33"/>
      <c r="E35" s="33"/>
      <c r="F35" s="33"/>
      <c r="G35" s="33"/>
      <c r="H35" s="33"/>
      <c r="I35" s="33"/>
      <c r="J35" s="33"/>
      <c r="K35" s="34"/>
    </row>
    <row r="36" spans="2:11" ht="15.75">
      <c r="B36" s="35"/>
      <c r="C36" s="36"/>
      <c r="D36" s="36"/>
      <c r="E36" s="36"/>
      <c r="F36" s="36"/>
      <c r="G36" s="36"/>
      <c r="H36" s="36"/>
      <c r="I36" s="36"/>
      <c r="J36" s="36"/>
      <c r="K36" s="37" t="s">
        <v>297</v>
      </c>
    </row>
    <row r="37" spans="2:11" ht="15.75">
      <c r="B37" s="35"/>
      <c r="C37" s="38" t="s">
        <v>298</v>
      </c>
      <c r="D37" s="38"/>
      <c r="E37" s="38"/>
      <c r="F37" s="38"/>
      <c r="G37" s="38"/>
      <c r="H37" s="132"/>
      <c r="I37" s="132"/>
      <c r="J37" s="132"/>
      <c r="K37" s="92">
        <v>230872471.07</v>
      </c>
    </row>
    <row r="38" spans="2:11" ht="15.75">
      <c r="B38" s="35"/>
      <c r="C38" s="36"/>
      <c r="D38" s="36"/>
      <c r="E38" s="36"/>
      <c r="F38" s="36"/>
      <c r="G38" s="36"/>
      <c r="H38" s="36"/>
      <c r="I38" s="36"/>
      <c r="J38" s="36"/>
      <c r="K38" s="40"/>
    </row>
    <row r="39" spans="2:11" ht="15.75">
      <c r="B39" s="35"/>
      <c r="C39" s="41" t="s">
        <v>299</v>
      </c>
      <c r="D39" s="41"/>
      <c r="E39" s="41"/>
      <c r="F39" s="41"/>
      <c r="G39" s="41"/>
      <c r="H39" s="36"/>
      <c r="I39" s="36"/>
      <c r="J39" s="36"/>
      <c r="K39" s="40"/>
    </row>
    <row r="40" spans="2:11" ht="15.75">
      <c r="B40" s="35"/>
      <c r="C40" s="36" t="s">
        <v>375</v>
      </c>
      <c r="D40" s="36"/>
      <c r="E40" s="36"/>
      <c r="F40" s="36"/>
      <c r="G40" s="36"/>
      <c r="H40" s="141"/>
      <c r="I40" s="141"/>
      <c r="J40" s="141"/>
      <c r="K40" s="40">
        <v>6064027.52</v>
      </c>
    </row>
    <row r="41" spans="2:11" ht="15.75">
      <c r="B41" s="35"/>
      <c r="C41" s="36" t="s">
        <v>301</v>
      </c>
      <c r="D41" s="36"/>
      <c r="E41" s="36"/>
      <c r="F41" s="36"/>
      <c r="G41" s="36"/>
      <c r="H41" s="132"/>
      <c r="I41" s="132"/>
      <c r="J41" s="132"/>
      <c r="K41" s="40"/>
    </row>
    <row r="42" spans="2:11" ht="15.75">
      <c r="B42" s="35"/>
      <c r="C42" s="36"/>
      <c r="D42" s="36"/>
      <c r="E42" s="36"/>
      <c r="F42" s="36"/>
      <c r="G42" s="36"/>
      <c r="H42" s="39"/>
      <c r="I42" s="39"/>
      <c r="J42" s="39"/>
      <c r="K42" s="40"/>
    </row>
    <row r="43" spans="2:11" ht="15.75">
      <c r="B43" s="35"/>
      <c r="C43" s="38" t="s">
        <v>302</v>
      </c>
      <c r="D43" s="38"/>
      <c r="E43" s="38"/>
      <c r="F43" s="38"/>
      <c r="G43" s="38"/>
      <c r="H43" s="36"/>
      <c r="I43" s="36"/>
      <c r="J43" s="36"/>
      <c r="K43" s="43">
        <f>+K37+K40+K41</f>
        <v>236936498.59</v>
      </c>
    </row>
    <row r="44" spans="2:11" ht="15.75">
      <c r="B44" s="35"/>
      <c r="C44" s="36"/>
      <c r="D44" s="36"/>
      <c r="E44" s="36"/>
      <c r="F44" s="36"/>
      <c r="G44" s="36"/>
      <c r="H44" s="36"/>
      <c r="I44" s="36"/>
      <c r="J44" s="36"/>
      <c r="K44" s="40"/>
    </row>
    <row r="45" spans="2:11" ht="15.75">
      <c r="B45" s="35"/>
      <c r="C45" s="41" t="s">
        <v>303</v>
      </c>
      <c r="D45" s="41"/>
      <c r="E45" s="41"/>
      <c r="F45" s="41"/>
      <c r="G45" s="41"/>
      <c r="H45" s="36"/>
      <c r="I45" s="36"/>
      <c r="J45" s="36"/>
      <c r="K45" s="40"/>
    </row>
    <row r="46" spans="2:11" ht="15.75">
      <c r="B46" s="35"/>
      <c r="C46" s="36" t="s">
        <v>348</v>
      </c>
      <c r="D46" s="36"/>
      <c r="E46" s="36"/>
      <c r="F46" s="36"/>
      <c r="G46" s="36"/>
      <c r="H46" s="132"/>
      <c r="I46" s="132"/>
      <c r="J46" s="132"/>
      <c r="K46" s="40"/>
    </row>
    <row r="47" spans="2:11" ht="15.75">
      <c r="B47" s="35"/>
      <c r="C47" s="36" t="s">
        <v>305</v>
      </c>
      <c r="D47" s="36"/>
      <c r="E47" s="36"/>
      <c r="F47" s="36"/>
      <c r="G47" s="36"/>
      <c r="H47" s="39"/>
      <c r="I47" s="39"/>
      <c r="J47" s="39"/>
      <c r="K47" s="40">
        <v>0</v>
      </c>
    </row>
    <row r="48" spans="2:11" ht="15.75">
      <c r="B48" s="35"/>
      <c r="C48" s="36" t="s">
        <v>306</v>
      </c>
      <c r="D48" s="36"/>
      <c r="E48" s="36"/>
      <c r="F48" s="36"/>
      <c r="G48" s="36"/>
      <c r="H48" s="132"/>
      <c r="I48" s="132"/>
      <c r="J48" s="132"/>
      <c r="K48" s="40"/>
    </row>
    <row r="49" spans="2:11" ht="15.75">
      <c r="B49" s="35"/>
      <c r="C49" s="36" t="s">
        <v>307</v>
      </c>
      <c r="D49" s="36"/>
      <c r="E49" s="36"/>
      <c r="F49" s="36"/>
      <c r="G49" s="36"/>
      <c r="H49" s="39"/>
      <c r="I49" s="39"/>
      <c r="J49" s="39"/>
      <c r="K49" s="40"/>
    </row>
    <row r="50" spans="2:11" ht="15.75">
      <c r="B50" s="35"/>
      <c r="C50" s="36"/>
      <c r="D50" s="36"/>
      <c r="E50" s="36"/>
      <c r="F50" s="36"/>
      <c r="G50" s="36"/>
      <c r="H50" s="39"/>
      <c r="I50" s="39"/>
      <c r="J50" s="39"/>
      <c r="K50" s="40"/>
    </row>
    <row r="51" spans="2:11" ht="16.5" thickBot="1">
      <c r="B51" s="35"/>
      <c r="C51" s="38" t="s">
        <v>308</v>
      </c>
      <c r="D51" s="38"/>
      <c r="E51" s="38"/>
      <c r="F51" s="38"/>
      <c r="G51" s="38"/>
      <c r="H51" s="132"/>
      <c r="I51" s="132"/>
      <c r="J51" s="132"/>
      <c r="K51" s="44">
        <f>+K43-K47</f>
        <v>236936498.59</v>
      </c>
    </row>
    <row r="52" spans="2:11" ht="16.5" thickTop="1">
      <c r="B52" s="35"/>
      <c r="C52" s="45"/>
      <c r="D52" s="45"/>
      <c r="E52" s="45"/>
      <c r="F52" s="45"/>
      <c r="G52" s="45"/>
      <c r="H52" s="45"/>
      <c r="I52" s="45"/>
      <c r="J52" s="45"/>
      <c r="K52" s="46"/>
    </row>
    <row r="53" spans="2:11" ht="15.75">
      <c r="B53" s="35"/>
      <c r="C53" s="36"/>
      <c r="D53" s="36"/>
      <c r="E53" s="36"/>
      <c r="F53" s="36"/>
      <c r="G53" s="36"/>
      <c r="H53" s="36"/>
      <c r="I53" s="36"/>
      <c r="J53" s="36"/>
      <c r="K53" s="47"/>
    </row>
    <row r="54" spans="2:11" ht="15.75">
      <c r="B54" s="35"/>
      <c r="C54" s="36"/>
      <c r="D54" s="36"/>
      <c r="E54" s="36"/>
      <c r="F54" s="36"/>
      <c r="G54" s="36"/>
      <c r="H54" s="36"/>
      <c r="I54" s="36"/>
      <c r="J54" s="36"/>
      <c r="K54" s="37" t="s">
        <v>309</v>
      </c>
    </row>
    <row r="55" spans="2:11" ht="15.75">
      <c r="B55" s="35"/>
      <c r="C55" s="38" t="s">
        <v>310</v>
      </c>
      <c r="D55" s="38"/>
      <c r="E55" s="38"/>
      <c r="F55" s="38"/>
      <c r="G55" s="38"/>
      <c r="H55" s="132"/>
      <c r="I55" s="132"/>
      <c r="J55" s="132"/>
      <c r="K55" s="40">
        <v>236936498.59</v>
      </c>
    </row>
    <row r="56" spans="2:11" ht="15.75">
      <c r="B56" s="35"/>
      <c r="C56" s="38"/>
      <c r="D56" s="38"/>
      <c r="E56" s="38"/>
      <c r="F56" s="38"/>
      <c r="G56" s="38"/>
      <c r="H56" s="39"/>
      <c r="I56" s="39"/>
      <c r="J56" s="39"/>
      <c r="K56" s="40"/>
    </row>
    <row r="57" spans="2:11" ht="15.75">
      <c r="B57" s="35"/>
      <c r="C57" s="41" t="s">
        <v>299</v>
      </c>
      <c r="D57" s="41"/>
      <c r="E57" s="41"/>
      <c r="F57" s="41"/>
      <c r="G57" s="41"/>
      <c r="H57" s="36"/>
      <c r="I57" s="36"/>
      <c r="J57" s="36"/>
      <c r="K57" s="48"/>
    </row>
    <row r="58" spans="2:11" ht="15.75">
      <c r="B58" s="35"/>
      <c r="C58" s="36" t="s">
        <v>311</v>
      </c>
      <c r="D58" s="36"/>
      <c r="E58" s="36"/>
      <c r="F58" s="36"/>
      <c r="G58" s="36"/>
      <c r="H58" s="132"/>
      <c r="I58" s="132"/>
      <c r="J58" s="132"/>
      <c r="K58" s="40"/>
    </row>
    <row r="59" spans="2:11" ht="15.75">
      <c r="B59" s="35"/>
      <c r="C59" s="38" t="s">
        <v>302</v>
      </c>
      <c r="D59" s="38"/>
      <c r="E59" s="38"/>
      <c r="F59" s="38"/>
      <c r="G59" s="38"/>
      <c r="H59" s="142"/>
      <c r="I59" s="142"/>
      <c r="J59" s="142"/>
      <c r="K59" s="50">
        <f>SUM(K55:K58)</f>
        <v>236936498.59</v>
      </c>
    </row>
    <row r="60" spans="2:11" ht="15.75">
      <c r="B60" s="35"/>
      <c r="C60" s="36"/>
      <c r="D60" s="36"/>
      <c r="E60" s="36"/>
      <c r="F60" s="36"/>
      <c r="G60" s="36"/>
      <c r="H60" s="36"/>
      <c r="I60" s="36"/>
      <c r="J60" s="36"/>
      <c r="K60" s="48"/>
    </row>
    <row r="61" spans="2:11" ht="15.75">
      <c r="B61" s="35"/>
      <c r="C61" s="41" t="s">
        <v>303</v>
      </c>
      <c r="D61" s="41"/>
      <c r="E61" s="41"/>
      <c r="F61" s="41"/>
      <c r="G61" s="41"/>
      <c r="H61" s="36"/>
      <c r="I61" s="36"/>
      <c r="J61" s="36"/>
      <c r="K61" s="40"/>
    </row>
    <row r="62" spans="2:11" ht="15.75">
      <c r="B62" s="35"/>
      <c r="C62" s="36" t="s">
        <v>312</v>
      </c>
      <c r="D62" s="36"/>
      <c r="E62" s="36"/>
      <c r="F62" s="36"/>
      <c r="G62" s="36"/>
      <c r="H62" s="142"/>
      <c r="I62" s="142"/>
      <c r="J62" s="142"/>
      <c r="K62" s="40">
        <v>0</v>
      </c>
    </row>
    <row r="63" spans="2:11" ht="15.75">
      <c r="B63" s="35"/>
      <c r="C63" s="36"/>
      <c r="D63" s="36"/>
      <c r="E63" s="36"/>
      <c r="F63" s="36"/>
      <c r="G63" s="36"/>
      <c r="H63" s="49"/>
      <c r="I63" s="49"/>
      <c r="J63" s="49"/>
      <c r="K63" s="40"/>
    </row>
    <row r="64" spans="2:11" ht="16.5" thickBot="1">
      <c r="B64" s="35"/>
      <c r="C64" s="38" t="s">
        <v>308</v>
      </c>
      <c r="D64" s="38"/>
      <c r="E64" s="38"/>
      <c r="F64" s="38"/>
      <c r="G64" s="38"/>
      <c r="H64" s="36"/>
      <c r="I64" s="36"/>
      <c r="J64" s="36"/>
      <c r="K64" s="44">
        <f>SUM(K59-K62)</f>
        <v>236936498.59</v>
      </c>
    </row>
    <row r="65" spans="2:11" ht="17.25" thickBot="1" thickTop="1">
      <c r="B65" s="51"/>
      <c r="C65" s="52"/>
      <c r="D65" s="52"/>
      <c r="E65" s="52"/>
      <c r="F65" s="52"/>
      <c r="G65" s="52"/>
      <c r="H65" s="53"/>
      <c r="I65" s="53"/>
      <c r="J65" s="53"/>
      <c r="K65" s="54"/>
    </row>
    <row r="66" spans="2:11" ht="16.5" thickTop="1">
      <c r="B66" s="32"/>
      <c r="C66" s="55"/>
      <c r="D66" s="55"/>
      <c r="E66" s="55"/>
      <c r="F66" s="55"/>
      <c r="G66" s="55"/>
      <c r="H66" s="33"/>
      <c r="I66" s="33"/>
      <c r="J66" s="33"/>
      <c r="K66" s="56"/>
    </row>
    <row r="67" spans="2:11" ht="15.75">
      <c r="B67" s="35"/>
      <c r="C67" s="38"/>
      <c r="D67" s="38"/>
      <c r="E67" s="38"/>
      <c r="F67" s="38"/>
      <c r="G67" s="38"/>
      <c r="H67" s="36"/>
      <c r="I67" s="36"/>
      <c r="J67" s="36"/>
      <c r="K67" s="57"/>
    </row>
    <row r="68" spans="2:11" ht="15.75">
      <c r="B68" s="150" t="s">
        <v>1300</v>
      </c>
      <c r="C68" s="134"/>
      <c r="D68" s="134"/>
      <c r="E68" s="60"/>
      <c r="F68" s="59" t="s">
        <v>314</v>
      </c>
      <c r="G68" s="134" t="s">
        <v>314</v>
      </c>
      <c r="H68" s="134"/>
      <c r="I68" s="62"/>
      <c r="J68" s="61" t="s">
        <v>1301</v>
      </c>
      <c r="K68" s="61" t="s">
        <v>1303</v>
      </c>
    </row>
    <row r="69" spans="2:11" ht="15.75">
      <c r="B69" s="35"/>
      <c r="C69" s="64" t="s">
        <v>316</v>
      </c>
      <c r="D69" s="64"/>
      <c r="E69" s="39"/>
      <c r="F69" s="131" t="s">
        <v>317</v>
      </c>
      <c r="G69" s="131"/>
      <c r="H69" s="131"/>
      <c r="I69" s="36"/>
      <c r="J69" s="132" t="s">
        <v>318</v>
      </c>
      <c r="K69" s="133"/>
    </row>
    <row r="70" spans="2:11" ht="15.75">
      <c r="B70" s="35"/>
      <c r="C70" s="36"/>
      <c r="D70" s="36"/>
      <c r="E70" s="39"/>
      <c r="F70" s="39"/>
      <c r="G70" s="39"/>
      <c r="H70" s="39"/>
      <c r="I70" s="36"/>
      <c r="J70" s="39"/>
      <c r="K70" s="65"/>
    </row>
    <row r="71" spans="2:11" ht="15.75">
      <c r="B71" s="58"/>
      <c r="C71" s="59" t="s">
        <v>319</v>
      </c>
      <c r="D71" s="59"/>
      <c r="E71" s="60"/>
      <c r="F71" s="59" t="s">
        <v>320</v>
      </c>
      <c r="G71" s="134" t="s">
        <v>320</v>
      </c>
      <c r="H71" s="134"/>
      <c r="I71" s="62"/>
      <c r="J71" s="61" t="s">
        <v>1302</v>
      </c>
      <c r="K71" s="61" t="s">
        <v>334</v>
      </c>
    </row>
    <row r="72" spans="2:11" ht="15.75">
      <c r="B72" s="35"/>
      <c r="C72" s="64" t="s">
        <v>322</v>
      </c>
      <c r="D72" s="64"/>
      <c r="E72" s="39"/>
      <c r="F72" s="131" t="s">
        <v>323</v>
      </c>
      <c r="G72" s="131"/>
      <c r="H72" s="131"/>
      <c r="I72" s="36"/>
      <c r="J72" s="132" t="s">
        <v>323</v>
      </c>
      <c r="K72" s="133"/>
    </row>
    <row r="73" spans="2:11" ht="15.75">
      <c r="B73" s="35"/>
      <c r="C73" s="38"/>
      <c r="D73" s="38"/>
      <c r="E73" s="38"/>
      <c r="F73" s="38"/>
      <c r="G73" s="38"/>
      <c r="H73" s="36"/>
      <c r="I73" s="36"/>
      <c r="J73" s="36"/>
      <c r="K73" s="66"/>
    </row>
    <row r="74" spans="2:11" ht="15.75">
      <c r="B74" s="67"/>
      <c r="C74" s="68"/>
      <c r="D74" s="68"/>
      <c r="E74" s="68"/>
      <c r="F74" s="68"/>
      <c r="G74" s="68"/>
      <c r="H74" s="69"/>
      <c r="I74" s="70"/>
      <c r="J74" s="69"/>
      <c r="K74" s="71"/>
    </row>
  </sheetData>
  <protectedRanges>
    <protectedRange sqref="F68 B68 J68" name="Rango1_2_1"/>
    <protectedRange sqref="F71 C71 J71" name="Rango1_2_1_1"/>
    <protectedRange sqref="J32:J34" name="Rango1_1"/>
    <protectedRange sqref="G68" name="Rango1_2_1_2"/>
    <protectedRange sqref="G71" name="Rango1_2_1_1_1"/>
    <protectedRange sqref="K68" name="Rango1_2_1_3"/>
    <protectedRange sqref="K71" name="Rango1_2_1_1_2"/>
  </protectedRanges>
  <mergeCells count="24">
    <mergeCell ref="H48:J48"/>
    <mergeCell ref="B2:I2"/>
    <mergeCell ref="B4:I4"/>
    <mergeCell ref="F15:I15"/>
    <mergeCell ref="F17:I17"/>
    <mergeCell ref="F18:I18"/>
    <mergeCell ref="B27:K27"/>
    <mergeCell ref="B28:K28"/>
    <mergeCell ref="H37:J37"/>
    <mergeCell ref="H40:J40"/>
    <mergeCell ref="H41:J41"/>
    <mergeCell ref="H46:J46"/>
    <mergeCell ref="H51:J51"/>
    <mergeCell ref="H55:J55"/>
    <mergeCell ref="H58:J58"/>
    <mergeCell ref="H59:J59"/>
    <mergeCell ref="H62:J62"/>
    <mergeCell ref="B68:D68"/>
    <mergeCell ref="F69:H69"/>
    <mergeCell ref="J69:K69"/>
    <mergeCell ref="F72:H72"/>
    <mergeCell ref="J72:K72"/>
    <mergeCell ref="G68:H68"/>
    <mergeCell ref="G71:H7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F37F3-C426-4070-B6CF-470D8884B822}">
  <dimension ref="B2:K71"/>
  <sheetViews>
    <sheetView workbookViewId="0" topLeftCell="A16">
      <selection activeCell="I69" sqref="I69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4.281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146" t="s">
        <v>0</v>
      </c>
      <c r="C2" s="147"/>
      <c r="D2" s="147"/>
      <c r="E2" s="147"/>
      <c r="F2" s="147"/>
      <c r="G2" s="147"/>
      <c r="H2" s="147"/>
      <c r="I2" s="147"/>
    </row>
    <row r="3" ht="15" hidden="1"/>
    <row r="4" spans="2:9" ht="15">
      <c r="B4" s="148" t="s">
        <v>365</v>
      </c>
      <c r="C4" s="147"/>
      <c r="D4" s="147"/>
      <c r="E4" s="147"/>
      <c r="F4" s="147"/>
      <c r="G4" s="147"/>
      <c r="H4" s="147"/>
      <c r="I4" s="147"/>
    </row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25.5">
      <c r="B8" s="2">
        <v>44915</v>
      </c>
      <c r="C8" s="3">
        <v>54790</v>
      </c>
      <c r="D8" s="3" t="s">
        <v>182</v>
      </c>
      <c r="E8" s="3" t="s">
        <v>183</v>
      </c>
      <c r="G8" s="4">
        <v>114.95</v>
      </c>
      <c r="H8" s="4">
        <v>0</v>
      </c>
      <c r="I8" s="4">
        <v>114.95</v>
      </c>
    </row>
    <row r="9" spans="2:9" ht="63.75">
      <c r="B9" s="2">
        <v>44926</v>
      </c>
      <c r="C9" s="3">
        <v>55219</v>
      </c>
      <c r="D9" s="3" t="s">
        <v>366</v>
      </c>
      <c r="E9" s="3" t="s">
        <v>367</v>
      </c>
      <c r="G9" s="4">
        <v>0</v>
      </c>
      <c r="H9" s="4">
        <v>114.95</v>
      </c>
      <c r="I9" s="4">
        <v>0</v>
      </c>
    </row>
    <row r="11" spans="6:9" ht="15">
      <c r="F11" s="149" t="s">
        <v>368</v>
      </c>
      <c r="G11" s="147"/>
      <c r="H11" s="147"/>
      <c r="I11" s="147"/>
    </row>
    <row r="13" spans="6:9" ht="15">
      <c r="F13" s="149" t="s">
        <v>369</v>
      </c>
      <c r="G13" s="147"/>
      <c r="H13" s="147"/>
      <c r="I13" s="147"/>
    </row>
    <row r="14" spans="6:9" ht="15">
      <c r="F14" s="149" t="s">
        <v>286</v>
      </c>
      <c r="G14" s="147"/>
      <c r="H14" s="147"/>
      <c r="I14" s="147"/>
    </row>
    <row r="16" spans="2:11" ht="15.75">
      <c r="B16" s="5" t="s">
        <v>1304</v>
      </c>
      <c r="C16" s="7"/>
      <c r="D16" s="7"/>
      <c r="E16" s="7"/>
      <c r="F16" s="7"/>
      <c r="G16" s="7"/>
      <c r="H16" s="7"/>
      <c r="I16" s="7"/>
      <c r="J16" s="7"/>
      <c r="K16" s="8"/>
    </row>
    <row r="17" spans="2:11" ht="15.75">
      <c r="B17" s="9"/>
      <c r="C17" s="10"/>
      <c r="D17" s="10"/>
      <c r="E17" s="10"/>
      <c r="F17" s="10"/>
      <c r="G17" s="10"/>
      <c r="H17" s="10"/>
      <c r="I17" s="10"/>
      <c r="J17" s="10"/>
      <c r="K17" s="11"/>
    </row>
    <row r="18" spans="2:11" ht="15.75">
      <c r="B18" s="9"/>
      <c r="C18" s="10"/>
      <c r="D18" s="10"/>
      <c r="E18" s="10"/>
      <c r="F18" s="10"/>
      <c r="G18" s="10"/>
      <c r="H18" s="10"/>
      <c r="I18" s="10"/>
      <c r="J18" s="10"/>
      <c r="K18" s="11"/>
    </row>
    <row r="19" spans="2:11" ht="15.75">
      <c r="B19" s="9"/>
      <c r="C19" s="10"/>
      <c r="D19" s="10"/>
      <c r="E19" s="10"/>
      <c r="F19" s="10"/>
      <c r="G19" s="10"/>
      <c r="H19" s="10"/>
      <c r="I19" s="10"/>
      <c r="J19" s="10"/>
      <c r="K19" s="11"/>
    </row>
    <row r="20" spans="2:11" ht="15.75"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2:11" ht="15.75">
      <c r="B21" s="9"/>
      <c r="C21" s="10"/>
      <c r="D21" s="10"/>
      <c r="E21" s="10"/>
      <c r="F21" s="10"/>
      <c r="G21" s="10"/>
      <c r="H21" s="10"/>
      <c r="I21" s="10"/>
      <c r="J21" s="10"/>
      <c r="K21" s="11"/>
    </row>
    <row r="22" spans="2:11" ht="15.75">
      <c r="B22" s="143" t="s">
        <v>288</v>
      </c>
      <c r="C22" s="144"/>
      <c r="D22" s="144"/>
      <c r="E22" s="144"/>
      <c r="F22" s="144"/>
      <c r="G22" s="144"/>
      <c r="H22" s="144"/>
      <c r="I22" s="144"/>
      <c r="J22" s="144"/>
      <c r="K22" s="145"/>
    </row>
    <row r="23" spans="2:11" ht="15">
      <c r="B23" s="138" t="s">
        <v>1305</v>
      </c>
      <c r="C23" s="139"/>
      <c r="D23" s="139"/>
      <c r="E23" s="139"/>
      <c r="F23" s="139"/>
      <c r="G23" s="139"/>
      <c r="H23" s="139"/>
      <c r="I23" s="139"/>
      <c r="J23" s="139"/>
      <c r="K23" s="140"/>
    </row>
    <row r="24" spans="2:11" ht="15.75">
      <c r="B24" s="12"/>
      <c r="C24" s="13"/>
      <c r="D24" s="13"/>
      <c r="E24" s="13"/>
      <c r="F24" s="13"/>
      <c r="G24" s="13"/>
      <c r="H24" s="13"/>
      <c r="I24" s="13"/>
      <c r="J24" s="13"/>
      <c r="K24" s="14"/>
    </row>
    <row r="25" spans="2:11" ht="15.75">
      <c r="B25" s="12"/>
      <c r="C25" s="13"/>
      <c r="D25" s="13"/>
      <c r="E25" s="13"/>
      <c r="F25" s="13"/>
      <c r="G25" s="13"/>
      <c r="H25" s="13"/>
      <c r="I25" s="13"/>
      <c r="J25" s="13"/>
      <c r="K25" s="14"/>
    </row>
    <row r="26" spans="2:11" ht="15.75">
      <c r="B26" s="9"/>
      <c r="C26" s="15" t="s">
        <v>290</v>
      </c>
      <c r="D26" s="15"/>
      <c r="E26" s="15"/>
      <c r="F26" s="15"/>
      <c r="G26" s="15"/>
      <c r="H26" s="15"/>
      <c r="I26" s="15"/>
      <c r="J26" s="15"/>
      <c r="K26" s="16"/>
    </row>
    <row r="27" spans="2:11" ht="15.75">
      <c r="B27" s="9"/>
      <c r="C27" s="17" t="s">
        <v>1306</v>
      </c>
      <c r="D27" s="17"/>
      <c r="E27" s="18"/>
      <c r="F27" s="18"/>
      <c r="G27" s="18"/>
      <c r="H27" s="18"/>
      <c r="I27" s="17"/>
      <c r="J27" s="17"/>
      <c r="K27" s="93"/>
    </row>
    <row r="28" spans="2:11" ht="15.75">
      <c r="B28" s="9"/>
      <c r="C28" s="21" t="s">
        <v>293</v>
      </c>
      <c r="D28" s="22" t="s">
        <v>294</v>
      </c>
      <c r="E28" s="23"/>
      <c r="F28" s="24"/>
      <c r="G28" s="25"/>
      <c r="H28" s="26"/>
      <c r="I28" s="21"/>
      <c r="J28" s="27"/>
      <c r="K28" s="28"/>
    </row>
    <row r="29" spans="2:11" ht="15.75">
      <c r="B29" s="9"/>
      <c r="C29" s="21" t="s">
        <v>295</v>
      </c>
      <c r="D29" s="29"/>
      <c r="E29" s="30"/>
      <c r="F29" s="27"/>
      <c r="G29" s="25"/>
      <c r="H29" s="21" t="s">
        <v>1307</v>
      </c>
      <c r="I29" s="21"/>
      <c r="J29" s="27"/>
      <c r="K29" s="28"/>
    </row>
    <row r="30" spans="2:11" ht="16.5" thickBot="1">
      <c r="B30" s="9"/>
      <c r="C30" s="21"/>
      <c r="D30" s="29"/>
      <c r="E30" s="30"/>
      <c r="F30" s="27"/>
      <c r="G30" s="31"/>
      <c r="H30" s="21"/>
      <c r="I30" s="21"/>
      <c r="J30" s="27"/>
      <c r="K30" s="28"/>
    </row>
    <row r="31" spans="2:11" ht="16.5" thickTop="1">
      <c r="B31" s="32"/>
      <c r="C31" s="33"/>
      <c r="D31" s="33"/>
      <c r="E31" s="33"/>
      <c r="F31" s="33"/>
      <c r="G31" s="33"/>
      <c r="H31" s="33"/>
      <c r="I31" s="33"/>
      <c r="J31" s="33"/>
      <c r="K31" s="34"/>
    </row>
    <row r="32" spans="2:11" ht="15.75">
      <c r="B32" s="35"/>
      <c r="C32" s="36"/>
      <c r="D32" s="36"/>
      <c r="E32" s="36"/>
      <c r="F32" s="36"/>
      <c r="G32" s="36"/>
      <c r="H32" s="36"/>
      <c r="I32" s="36"/>
      <c r="J32" s="36"/>
      <c r="K32" s="47"/>
    </row>
    <row r="33" spans="2:11" ht="15.75">
      <c r="B33" s="35"/>
      <c r="C33" s="36"/>
      <c r="D33" s="36"/>
      <c r="E33" s="36"/>
      <c r="F33" s="36"/>
      <c r="G33" s="36"/>
      <c r="H33" s="36"/>
      <c r="I33" s="36"/>
      <c r="J33" s="36"/>
      <c r="K33" s="37" t="s">
        <v>297</v>
      </c>
    </row>
    <row r="34" spans="2:11" ht="15.75">
      <c r="B34" s="35"/>
      <c r="C34" s="38" t="s">
        <v>298</v>
      </c>
      <c r="D34" s="38"/>
      <c r="E34" s="38"/>
      <c r="F34" s="38"/>
      <c r="G34" s="38"/>
      <c r="H34" s="132"/>
      <c r="I34" s="132"/>
      <c r="J34" s="132"/>
      <c r="K34" s="40">
        <v>0</v>
      </c>
    </row>
    <row r="35" spans="2:11" ht="15.75">
      <c r="B35" s="35"/>
      <c r="C35" s="36"/>
      <c r="D35" s="36"/>
      <c r="E35" s="36"/>
      <c r="F35" s="36"/>
      <c r="G35" s="36"/>
      <c r="H35" s="36"/>
      <c r="I35" s="36"/>
      <c r="J35" s="36"/>
      <c r="K35" s="40"/>
    </row>
    <row r="36" spans="2:11" ht="15.75">
      <c r="B36" s="35"/>
      <c r="C36" s="41" t="s">
        <v>299</v>
      </c>
      <c r="D36" s="41"/>
      <c r="E36" s="41"/>
      <c r="F36" s="41"/>
      <c r="G36" s="41"/>
      <c r="H36" s="36"/>
      <c r="I36" s="36"/>
      <c r="J36" s="36"/>
      <c r="K36" s="40"/>
    </row>
    <row r="37" spans="2:11" ht="15.75">
      <c r="B37" s="35"/>
      <c r="C37" s="36" t="s">
        <v>1308</v>
      </c>
      <c r="D37" s="36"/>
      <c r="E37" s="36"/>
      <c r="F37" s="36"/>
      <c r="G37" s="36"/>
      <c r="H37" s="141"/>
      <c r="I37" s="141"/>
      <c r="J37" s="141"/>
      <c r="K37" s="40">
        <v>114.95</v>
      </c>
    </row>
    <row r="38" spans="2:11" ht="15.75">
      <c r="B38" s="35"/>
      <c r="C38" s="36"/>
      <c r="D38" s="36"/>
      <c r="E38" s="36"/>
      <c r="F38" s="36"/>
      <c r="G38" s="36"/>
      <c r="H38" s="132"/>
      <c r="I38" s="132"/>
      <c r="J38" s="132"/>
      <c r="K38" s="40"/>
    </row>
    <row r="39" spans="2:11" ht="15.75">
      <c r="B39" s="35"/>
      <c r="C39" s="36"/>
      <c r="D39" s="36"/>
      <c r="E39" s="36"/>
      <c r="F39" s="36"/>
      <c r="G39" s="36"/>
      <c r="H39" s="39"/>
      <c r="I39" s="39"/>
      <c r="J39" s="39"/>
      <c r="K39" s="40"/>
    </row>
    <row r="40" spans="2:11" ht="15.75">
      <c r="B40" s="35"/>
      <c r="C40" s="38" t="s">
        <v>302</v>
      </c>
      <c r="D40" s="38"/>
      <c r="E40" s="38"/>
      <c r="F40" s="38"/>
      <c r="G40" s="38"/>
      <c r="H40" s="36"/>
      <c r="I40" s="36"/>
      <c r="J40" s="36"/>
      <c r="K40" s="43">
        <f>+K34+K37+K38</f>
        <v>114.95</v>
      </c>
    </row>
    <row r="41" spans="2:11" ht="15.75">
      <c r="B41" s="35"/>
      <c r="C41" s="36"/>
      <c r="D41" s="36"/>
      <c r="E41" s="36"/>
      <c r="F41" s="36"/>
      <c r="G41" s="36"/>
      <c r="H41" s="36"/>
      <c r="I41" s="36"/>
      <c r="J41" s="36"/>
      <c r="K41" s="40"/>
    </row>
    <row r="42" spans="2:11" ht="15.75">
      <c r="B42" s="35"/>
      <c r="C42" s="41" t="s">
        <v>303</v>
      </c>
      <c r="D42" s="41"/>
      <c r="E42" s="41"/>
      <c r="F42" s="41"/>
      <c r="G42" s="41"/>
      <c r="H42" s="36"/>
      <c r="I42" s="36"/>
      <c r="J42" s="36"/>
      <c r="K42" s="40"/>
    </row>
    <row r="43" spans="2:11" ht="15.75">
      <c r="B43" s="35"/>
      <c r="C43" s="36" t="s">
        <v>1309</v>
      </c>
      <c r="D43" s="36"/>
      <c r="E43" s="36"/>
      <c r="F43" s="36"/>
      <c r="G43" s="36"/>
      <c r="H43" s="132"/>
      <c r="I43" s="132"/>
      <c r="J43" s="132"/>
      <c r="K43" s="40"/>
    </row>
    <row r="44" spans="2:11" ht="15.75">
      <c r="B44" s="35"/>
      <c r="C44" s="36" t="s">
        <v>305</v>
      </c>
      <c r="D44" s="36"/>
      <c r="E44" s="36"/>
      <c r="F44" s="36"/>
      <c r="G44" s="36"/>
      <c r="H44" s="39"/>
      <c r="I44" s="39"/>
      <c r="J44" s="39"/>
      <c r="K44" s="40"/>
    </row>
    <row r="45" spans="2:11" ht="15.75">
      <c r="B45" s="35"/>
      <c r="C45" s="36" t="s">
        <v>306</v>
      </c>
      <c r="D45" s="36"/>
      <c r="E45" s="36"/>
      <c r="F45" s="36"/>
      <c r="G45" s="36"/>
      <c r="H45" s="132"/>
      <c r="I45" s="132"/>
      <c r="J45" s="132"/>
      <c r="K45" s="40"/>
    </row>
    <row r="46" spans="2:11" ht="15.75">
      <c r="B46" s="35"/>
      <c r="C46" s="36" t="s">
        <v>307</v>
      </c>
      <c r="D46" s="36"/>
      <c r="E46" s="36"/>
      <c r="F46" s="36"/>
      <c r="G46" s="36"/>
      <c r="H46" s="39"/>
      <c r="I46" s="39"/>
      <c r="J46" s="39"/>
      <c r="K46" s="40">
        <v>114.95</v>
      </c>
    </row>
    <row r="47" spans="2:11" ht="15.75">
      <c r="B47" s="35"/>
      <c r="C47" s="36"/>
      <c r="D47" s="36"/>
      <c r="E47" s="36"/>
      <c r="F47" s="36"/>
      <c r="G47" s="36"/>
      <c r="H47" s="39"/>
      <c r="I47" s="39"/>
      <c r="J47" s="39"/>
      <c r="K47" s="40"/>
    </row>
    <row r="48" spans="2:11" ht="16.5" thickBot="1">
      <c r="B48" s="35"/>
      <c r="C48" s="38" t="s">
        <v>308</v>
      </c>
      <c r="D48" s="38"/>
      <c r="E48" s="38"/>
      <c r="F48" s="38"/>
      <c r="G48" s="38"/>
      <c r="H48" s="132"/>
      <c r="I48" s="132"/>
      <c r="J48" s="132"/>
      <c r="K48" s="44">
        <f>+K40-K43-K46</f>
        <v>0</v>
      </c>
    </row>
    <row r="49" spans="2:11" ht="16.5" thickTop="1">
      <c r="B49" s="35"/>
      <c r="C49" s="45"/>
      <c r="D49" s="45"/>
      <c r="E49" s="45"/>
      <c r="F49" s="45"/>
      <c r="G49" s="45"/>
      <c r="H49" s="45"/>
      <c r="I49" s="45"/>
      <c r="J49" s="45"/>
      <c r="K49" s="46"/>
    </row>
    <row r="50" spans="2:11" ht="15.75">
      <c r="B50" s="35"/>
      <c r="C50" s="36"/>
      <c r="D50" s="36"/>
      <c r="E50" s="36"/>
      <c r="F50" s="36"/>
      <c r="G50" s="36"/>
      <c r="H50" s="36"/>
      <c r="I50" s="36"/>
      <c r="J50" s="36"/>
      <c r="K50" s="47"/>
    </row>
    <row r="51" spans="2:11" ht="15.75">
      <c r="B51" s="35"/>
      <c r="C51" s="36"/>
      <c r="D51" s="36"/>
      <c r="E51" s="36"/>
      <c r="F51" s="36"/>
      <c r="G51" s="36"/>
      <c r="H51" s="36"/>
      <c r="I51" s="36"/>
      <c r="J51" s="36"/>
      <c r="K51" s="37" t="s">
        <v>309</v>
      </c>
    </row>
    <row r="52" spans="2:11" ht="15.75">
      <c r="B52" s="35"/>
      <c r="C52" s="38" t="s">
        <v>310</v>
      </c>
      <c r="D52" s="38"/>
      <c r="E52" s="38"/>
      <c r="F52" s="38"/>
      <c r="G52" s="38"/>
      <c r="H52" s="132"/>
      <c r="I52" s="132"/>
      <c r="J52" s="132"/>
      <c r="K52" s="40">
        <v>0</v>
      </c>
    </row>
    <row r="53" spans="2:11" ht="15.75">
      <c r="B53" s="35"/>
      <c r="C53" s="38"/>
      <c r="D53" s="38"/>
      <c r="E53" s="38"/>
      <c r="F53" s="38"/>
      <c r="G53" s="38"/>
      <c r="H53" s="39"/>
      <c r="I53" s="39"/>
      <c r="J53" s="39"/>
      <c r="K53" s="40"/>
    </row>
    <row r="54" spans="2:11" ht="15.75">
      <c r="B54" s="35"/>
      <c r="C54" s="41" t="s">
        <v>299</v>
      </c>
      <c r="D54" s="41"/>
      <c r="E54" s="41"/>
      <c r="F54" s="41"/>
      <c r="G54" s="41"/>
      <c r="H54" s="36"/>
      <c r="I54" s="36"/>
      <c r="J54" s="36"/>
      <c r="K54" s="48"/>
    </row>
    <row r="55" spans="2:11" ht="15.75">
      <c r="B55" s="35"/>
      <c r="C55" s="36" t="s">
        <v>311</v>
      </c>
      <c r="D55" s="36"/>
      <c r="E55" s="36"/>
      <c r="F55" s="36"/>
      <c r="G55" s="36"/>
      <c r="H55" s="132"/>
      <c r="I55" s="132"/>
      <c r="J55" s="132"/>
      <c r="K55" s="40">
        <v>0</v>
      </c>
    </row>
    <row r="56" spans="2:11" ht="15.75">
      <c r="B56" s="35"/>
      <c r="C56" s="38" t="s">
        <v>302</v>
      </c>
      <c r="D56" s="38"/>
      <c r="E56" s="38"/>
      <c r="F56" s="38"/>
      <c r="G56" s="38"/>
      <c r="H56" s="142"/>
      <c r="I56" s="142"/>
      <c r="J56" s="142"/>
      <c r="K56" s="50">
        <f>SUM(K52:K55)</f>
        <v>0</v>
      </c>
    </row>
    <row r="57" spans="2:11" ht="15.75">
      <c r="B57" s="35"/>
      <c r="C57" s="36"/>
      <c r="D57" s="36"/>
      <c r="E57" s="36"/>
      <c r="F57" s="36"/>
      <c r="G57" s="36"/>
      <c r="H57" s="36"/>
      <c r="I57" s="36"/>
      <c r="J57" s="36"/>
      <c r="K57" s="48"/>
    </row>
    <row r="58" spans="2:11" ht="15.75">
      <c r="B58" s="35"/>
      <c r="C58" s="41" t="s">
        <v>303</v>
      </c>
      <c r="D58" s="41"/>
      <c r="E58" s="41"/>
      <c r="F58" s="41"/>
      <c r="G58" s="41"/>
      <c r="H58" s="36"/>
      <c r="I58" s="36"/>
      <c r="J58" s="36"/>
      <c r="K58" s="40"/>
    </row>
    <row r="59" spans="2:11" ht="15.75">
      <c r="B59" s="35"/>
      <c r="C59" s="36" t="s">
        <v>312</v>
      </c>
      <c r="D59" s="36"/>
      <c r="E59" s="36"/>
      <c r="F59" s="36"/>
      <c r="G59" s="36"/>
      <c r="H59" s="142"/>
      <c r="I59" s="142"/>
      <c r="J59" s="142"/>
      <c r="K59" s="40">
        <v>0</v>
      </c>
    </row>
    <row r="60" spans="2:11" ht="15.75">
      <c r="B60" s="35"/>
      <c r="C60" s="36"/>
      <c r="D60" s="36"/>
      <c r="E60" s="36"/>
      <c r="F60" s="36"/>
      <c r="G60" s="36"/>
      <c r="H60" s="49"/>
      <c r="I60" s="49"/>
      <c r="J60" s="49"/>
      <c r="K60" s="40"/>
    </row>
    <row r="61" spans="2:11" ht="16.5" thickBot="1">
      <c r="B61" s="35"/>
      <c r="C61" s="38" t="s">
        <v>308</v>
      </c>
      <c r="D61" s="38"/>
      <c r="E61" s="38"/>
      <c r="F61" s="38"/>
      <c r="G61" s="38"/>
      <c r="H61" s="36"/>
      <c r="I61" s="36"/>
      <c r="J61" s="36"/>
      <c r="K61" s="44">
        <f>SUM(K56-K59)</f>
        <v>0</v>
      </c>
    </row>
    <row r="62" spans="2:11" ht="17.25" thickBot="1" thickTop="1">
      <c r="B62" s="51"/>
      <c r="C62" s="52"/>
      <c r="D62" s="52"/>
      <c r="E62" s="52"/>
      <c r="F62" s="52"/>
      <c r="G62" s="52"/>
      <c r="H62" s="53"/>
      <c r="I62" s="53"/>
      <c r="J62" s="53"/>
      <c r="K62" s="54"/>
    </row>
    <row r="63" spans="2:11" ht="16.5" thickTop="1">
      <c r="B63" s="32"/>
      <c r="C63" s="55"/>
      <c r="D63" s="55"/>
      <c r="E63" s="55"/>
      <c r="F63" s="55"/>
      <c r="G63" s="55"/>
      <c r="H63" s="33"/>
      <c r="I63" s="33"/>
      <c r="J63" s="33"/>
      <c r="K63" s="56"/>
    </row>
    <row r="64" spans="2:11" ht="15.75">
      <c r="B64" s="35"/>
      <c r="C64" s="38"/>
      <c r="D64" s="38"/>
      <c r="E64" s="38"/>
      <c r="F64" s="38"/>
      <c r="G64" s="38"/>
      <c r="H64" s="36"/>
      <c r="I64" s="36"/>
      <c r="J64" s="36"/>
      <c r="K64" s="57"/>
    </row>
    <row r="65" spans="2:11" ht="15.75">
      <c r="B65" s="58"/>
      <c r="C65" s="134" t="s">
        <v>1310</v>
      </c>
      <c r="D65" s="134"/>
      <c r="E65" s="60"/>
      <c r="F65" s="59" t="s">
        <v>314</v>
      </c>
      <c r="G65" s="134" t="s">
        <v>314</v>
      </c>
      <c r="H65" s="134"/>
      <c r="I65" s="62"/>
      <c r="J65" s="61"/>
      <c r="K65" s="63" t="s">
        <v>1311</v>
      </c>
    </row>
    <row r="66" spans="2:11" ht="15.75">
      <c r="B66" s="35"/>
      <c r="C66" s="64" t="s">
        <v>316</v>
      </c>
      <c r="D66" s="64"/>
      <c r="E66" s="39"/>
      <c r="F66" s="131" t="s">
        <v>317</v>
      </c>
      <c r="G66" s="131"/>
      <c r="H66" s="131"/>
      <c r="I66" s="36"/>
      <c r="J66" s="131" t="s">
        <v>318</v>
      </c>
      <c r="K66" s="152"/>
    </row>
    <row r="67" spans="2:11" ht="15.75">
      <c r="B67" s="35"/>
      <c r="C67" s="36"/>
      <c r="D67" s="36"/>
      <c r="E67" s="39"/>
      <c r="F67" s="39"/>
      <c r="G67" s="39"/>
      <c r="H67" s="39"/>
      <c r="I67" s="36"/>
      <c r="J67" s="39"/>
      <c r="K67" s="65"/>
    </row>
    <row r="68" spans="2:11" ht="15.75">
      <c r="B68" s="58"/>
      <c r="C68" s="134" t="s">
        <v>319</v>
      </c>
      <c r="D68" s="134"/>
      <c r="E68" s="60"/>
      <c r="F68" s="59" t="s">
        <v>320</v>
      </c>
      <c r="G68" s="134" t="s">
        <v>320</v>
      </c>
      <c r="H68" s="134"/>
      <c r="I68" s="62"/>
      <c r="J68" s="36"/>
      <c r="K68" s="63" t="s">
        <v>1312</v>
      </c>
    </row>
    <row r="69" spans="2:11" ht="15.75">
      <c r="B69" s="35"/>
      <c r="C69" s="64" t="s">
        <v>322</v>
      </c>
      <c r="D69" s="64"/>
      <c r="E69" s="39"/>
      <c r="F69" s="131" t="s">
        <v>323</v>
      </c>
      <c r="G69" s="131"/>
      <c r="H69" s="131"/>
      <c r="I69" s="36"/>
      <c r="J69" s="132" t="s">
        <v>323</v>
      </c>
      <c r="K69" s="133"/>
    </row>
    <row r="70" spans="2:11" ht="15.75">
      <c r="B70" s="35"/>
      <c r="C70" s="38"/>
      <c r="D70" s="38"/>
      <c r="E70" s="38"/>
      <c r="F70" s="38"/>
      <c r="G70" s="38"/>
      <c r="H70" s="36"/>
      <c r="I70" s="36"/>
      <c r="J70" s="36"/>
      <c r="K70" s="66"/>
    </row>
    <row r="71" spans="2:11" ht="15.75">
      <c r="B71" s="67"/>
      <c r="C71" s="68"/>
      <c r="D71" s="68"/>
      <c r="E71" s="68"/>
      <c r="F71" s="68"/>
      <c r="G71" s="68"/>
      <c r="H71" s="69"/>
      <c r="I71" s="70"/>
      <c r="J71" s="69"/>
      <c r="K71" s="71"/>
    </row>
  </sheetData>
  <protectedRanges>
    <protectedRange sqref="F65 J65" name="Rango1_2_1"/>
    <protectedRange sqref="F68 C68 K68" name="Rango1_2_1_1"/>
    <protectedRange sqref="J30" name="Rango1_1"/>
    <protectedRange sqref="C65" name="Rango1_2_1_2"/>
    <protectedRange sqref="J28:J29" name="Rango1_1_1"/>
    <protectedRange sqref="G65" name="Rango1_2_1_3"/>
    <protectedRange sqref="G68" name="Rango1_2_1_1_1"/>
  </protectedRanges>
  <mergeCells count="25">
    <mergeCell ref="H45:J45"/>
    <mergeCell ref="G65:H65"/>
    <mergeCell ref="B22:K22"/>
    <mergeCell ref="B2:I2"/>
    <mergeCell ref="B4:I4"/>
    <mergeCell ref="F11:I11"/>
    <mergeCell ref="F13:I13"/>
    <mergeCell ref="F14:I14"/>
    <mergeCell ref="B23:K23"/>
    <mergeCell ref="H34:J34"/>
    <mergeCell ref="H37:J37"/>
    <mergeCell ref="H38:J38"/>
    <mergeCell ref="H43:J43"/>
    <mergeCell ref="C68:D68"/>
    <mergeCell ref="F69:H69"/>
    <mergeCell ref="J69:K69"/>
    <mergeCell ref="G68:H68"/>
    <mergeCell ref="H48:J48"/>
    <mergeCell ref="H52:J52"/>
    <mergeCell ref="H55:J55"/>
    <mergeCell ref="H56:J56"/>
    <mergeCell ref="H59:J59"/>
    <mergeCell ref="F66:H66"/>
    <mergeCell ref="J66:K66"/>
    <mergeCell ref="C65:D65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105B9-79A4-4CA4-B88F-AF7B304FCE64}">
  <dimension ref="B2:K72"/>
  <sheetViews>
    <sheetView workbookViewId="0" topLeftCell="A58">
      <selection activeCell="O69" sqref="O69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3.85156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146" t="s">
        <v>0</v>
      </c>
      <c r="C2" s="147"/>
      <c r="D2" s="147"/>
      <c r="E2" s="147"/>
      <c r="F2" s="147"/>
      <c r="G2" s="147"/>
      <c r="H2" s="147"/>
      <c r="I2" s="147"/>
    </row>
    <row r="3" ht="15" hidden="1"/>
    <row r="4" spans="2:9" ht="15">
      <c r="B4" s="148" t="s">
        <v>335</v>
      </c>
      <c r="C4" s="147"/>
      <c r="D4" s="147"/>
      <c r="E4" s="147"/>
      <c r="F4" s="147"/>
      <c r="G4" s="147"/>
      <c r="H4" s="147"/>
      <c r="I4" s="147"/>
    </row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51">
      <c r="B8" s="2">
        <v>44914</v>
      </c>
      <c r="C8" s="3">
        <v>55253</v>
      </c>
      <c r="D8" s="3" t="s">
        <v>336</v>
      </c>
      <c r="E8" s="3" t="s">
        <v>337</v>
      </c>
      <c r="G8" s="4">
        <v>101246.1</v>
      </c>
      <c r="H8" s="4">
        <v>0</v>
      </c>
      <c r="I8" s="4">
        <v>101246.1</v>
      </c>
    </row>
    <row r="9" spans="2:9" ht="51">
      <c r="B9" s="2">
        <v>44916</v>
      </c>
      <c r="C9" s="3">
        <v>55251</v>
      </c>
      <c r="D9" s="3" t="s">
        <v>338</v>
      </c>
      <c r="E9" s="3" t="s">
        <v>339</v>
      </c>
      <c r="G9" s="4">
        <v>0</v>
      </c>
      <c r="H9" s="4">
        <v>96183.79</v>
      </c>
      <c r="I9" s="4">
        <v>5062.31</v>
      </c>
    </row>
    <row r="10" spans="2:9" ht="51">
      <c r="B10" s="2">
        <v>44916</v>
      </c>
      <c r="C10" s="3">
        <v>55251</v>
      </c>
      <c r="D10" s="3" t="s">
        <v>338</v>
      </c>
      <c r="E10" s="3" t="s">
        <v>339</v>
      </c>
      <c r="G10" s="4">
        <v>0</v>
      </c>
      <c r="H10" s="4">
        <v>5062.31</v>
      </c>
      <c r="I10" s="4">
        <v>0</v>
      </c>
    </row>
    <row r="12" spans="6:9" ht="15">
      <c r="F12" s="149" t="s">
        <v>340</v>
      </c>
      <c r="G12" s="147"/>
      <c r="H12" s="147"/>
      <c r="I12" s="147"/>
    </row>
    <row r="14" spans="6:9" ht="15">
      <c r="F14" s="149" t="s">
        <v>341</v>
      </c>
      <c r="G14" s="147"/>
      <c r="H14" s="147"/>
      <c r="I14" s="147"/>
    </row>
    <row r="15" spans="6:9" ht="15">
      <c r="F15" s="149" t="s">
        <v>286</v>
      </c>
      <c r="G15" s="147"/>
      <c r="H15" s="147"/>
      <c r="I15" s="147"/>
    </row>
    <row r="18" spans="2:11" ht="15.75">
      <c r="B18" s="72"/>
      <c r="C18" s="7"/>
      <c r="D18" s="7"/>
      <c r="E18" s="7"/>
      <c r="F18" s="7"/>
      <c r="G18" s="7"/>
      <c r="H18" s="7"/>
      <c r="I18" s="7"/>
      <c r="J18" s="7"/>
      <c r="K18" s="8"/>
    </row>
    <row r="19" spans="2:11" ht="15.75">
      <c r="B19" s="73" t="s">
        <v>342</v>
      </c>
      <c r="C19" s="10"/>
      <c r="D19" s="10"/>
      <c r="E19" s="10"/>
      <c r="F19" s="10"/>
      <c r="G19" s="10"/>
      <c r="H19" s="10"/>
      <c r="I19" s="10"/>
      <c r="J19" s="10"/>
      <c r="K19" s="11"/>
    </row>
    <row r="20" spans="2:11" ht="15.75"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2:11" ht="15.75">
      <c r="B21" s="9"/>
      <c r="C21" s="10"/>
      <c r="D21" s="10"/>
      <c r="E21" s="10"/>
      <c r="F21" s="10"/>
      <c r="G21" s="10"/>
      <c r="H21" s="10"/>
      <c r="I21" s="10"/>
      <c r="J21" s="10"/>
      <c r="K21" s="11"/>
    </row>
    <row r="22" spans="2:11" ht="15.75">
      <c r="B22" s="9"/>
      <c r="C22" s="10"/>
      <c r="D22" s="10"/>
      <c r="E22" s="10"/>
      <c r="F22" s="10"/>
      <c r="G22" s="10"/>
      <c r="H22" s="10"/>
      <c r="I22" s="10"/>
      <c r="J22" s="10"/>
      <c r="K22" s="11"/>
    </row>
    <row r="23" spans="2:11" ht="15.75">
      <c r="B23" s="9"/>
      <c r="C23" s="10"/>
      <c r="D23" s="10"/>
      <c r="E23" s="10"/>
      <c r="F23" s="10"/>
      <c r="G23" s="10"/>
      <c r="H23" s="10"/>
      <c r="I23" s="10"/>
      <c r="J23" s="10"/>
      <c r="K23" s="11"/>
    </row>
    <row r="24" spans="2:11" ht="15.75">
      <c r="B24" s="143" t="s">
        <v>288</v>
      </c>
      <c r="C24" s="144"/>
      <c r="D24" s="144"/>
      <c r="E24" s="144"/>
      <c r="F24" s="144"/>
      <c r="G24" s="144"/>
      <c r="H24" s="144"/>
      <c r="I24" s="144"/>
      <c r="J24" s="144"/>
      <c r="K24" s="145"/>
    </row>
    <row r="25" spans="2:11" ht="15">
      <c r="B25" s="138" t="s">
        <v>343</v>
      </c>
      <c r="C25" s="139"/>
      <c r="D25" s="139"/>
      <c r="E25" s="139"/>
      <c r="F25" s="139"/>
      <c r="G25" s="139"/>
      <c r="H25" s="139"/>
      <c r="I25" s="139"/>
      <c r="J25" s="139"/>
      <c r="K25" s="140"/>
    </row>
    <row r="26" spans="2:11" ht="15.75">
      <c r="B26" s="12"/>
      <c r="C26" s="13"/>
      <c r="D26" s="13"/>
      <c r="E26" s="13"/>
      <c r="F26" s="13"/>
      <c r="G26" s="13"/>
      <c r="H26" s="13"/>
      <c r="I26" s="13"/>
      <c r="J26" s="13"/>
      <c r="K26" s="14"/>
    </row>
    <row r="27" spans="2:11" ht="15.75">
      <c r="B27" s="12"/>
      <c r="C27" s="13"/>
      <c r="D27" s="13"/>
      <c r="E27" s="13"/>
      <c r="F27" s="13"/>
      <c r="G27" s="13"/>
      <c r="H27" s="13"/>
      <c r="I27" s="13"/>
      <c r="J27" s="13"/>
      <c r="K27" s="14"/>
    </row>
    <row r="28" spans="2:11" ht="15.75">
      <c r="B28" s="9"/>
      <c r="C28" s="15" t="s">
        <v>290</v>
      </c>
      <c r="D28" s="15"/>
      <c r="E28" s="15"/>
      <c r="F28" s="15"/>
      <c r="G28" s="15"/>
      <c r="H28" s="15"/>
      <c r="I28" s="15"/>
      <c r="J28" s="15"/>
      <c r="K28" s="16"/>
    </row>
    <row r="29" spans="2:11" ht="15.75">
      <c r="B29" s="9"/>
      <c r="C29" s="17" t="s">
        <v>344</v>
      </c>
      <c r="D29" s="17"/>
      <c r="E29" s="18"/>
      <c r="F29" s="18"/>
      <c r="G29" s="18"/>
      <c r="H29" s="18"/>
      <c r="I29" s="17" t="s">
        <v>345</v>
      </c>
      <c r="J29" s="17"/>
      <c r="K29" s="20" t="s">
        <v>346</v>
      </c>
    </row>
    <row r="30" spans="2:11" ht="15.75">
      <c r="B30" s="9"/>
      <c r="C30" s="21" t="s">
        <v>293</v>
      </c>
      <c r="D30" s="22" t="s">
        <v>294</v>
      </c>
      <c r="E30" s="23"/>
      <c r="F30" s="24"/>
      <c r="G30" s="25"/>
      <c r="H30" s="26"/>
      <c r="I30" s="21"/>
      <c r="J30" s="27"/>
      <c r="K30" s="74"/>
    </row>
    <row r="31" spans="2:11" ht="15.75">
      <c r="B31" s="9"/>
      <c r="C31" s="21" t="s">
        <v>295</v>
      </c>
      <c r="D31" s="29"/>
      <c r="E31" s="30"/>
      <c r="F31" s="27"/>
      <c r="G31" s="25"/>
      <c r="H31" s="21" t="s">
        <v>296</v>
      </c>
      <c r="I31" s="21"/>
      <c r="J31" s="27"/>
      <c r="K31" s="28"/>
    </row>
    <row r="32" spans="2:11" ht="16.5" thickBot="1">
      <c r="B32" s="9"/>
      <c r="C32" s="21"/>
      <c r="D32" s="29"/>
      <c r="E32" s="30"/>
      <c r="F32" s="27"/>
      <c r="G32" s="31"/>
      <c r="H32" s="21"/>
      <c r="I32" s="21"/>
      <c r="J32" s="27"/>
      <c r="K32" s="28"/>
    </row>
    <row r="33" spans="2:11" ht="16.5" thickTop="1">
      <c r="B33" s="32"/>
      <c r="C33" s="33"/>
      <c r="D33" s="33"/>
      <c r="E33" s="33"/>
      <c r="F33" s="33"/>
      <c r="G33" s="33"/>
      <c r="H33" s="33"/>
      <c r="I33" s="33"/>
      <c r="J33" s="33"/>
      <c r="K33" s="34"/>
    </row>
    <row r="34" spans="2:11" ht="15.75">
      <c r="B34" s="35"/>
      <c r="C34" s="36"/>
      <c r="D34" s="36"/>
      <c r="E34" s="36"/>
      <c r="F34" s="36"/>
      <c r="G34" s="36"/>
      <c r="H34" s="36"/>
      <c r="I34" s="36"/>
      <c r="J34" s="36"/>
      <c r="K34" s="37" t="s">
        <v>297</v>
      </c>
    </row>
    <row r="35" spans="2:11" ht="15.75">
      <c r="B35" s="35"/>
      <c r="C35" s="38" t="s">
        <v>298</v>
      </c>
      <c r="D35" s="38"/>
      <c r="E35" s="38"/>
      <c r="F35" s="38"/>
      <c r="G35" s="38"/>
      <c r="H35" s="132"/>
      <c r="I35" s="132"/>
      <c r="J35" s="132"/>
      <c r="K35" s="40">
        <v>0</v>
      </c>
    </row>
    <row r="36" spans="2:11" ht="15.75">
      <c r="B36" s="35"/>
      <c r="C36" s="36"/>
      <c r="D36" s="36"/>
      <c r="E36" s="36"/>
      <c r="F36" s="36"/>
      <c r="G36" s="36"/>
      <c r="H36" s="36"/>
      <c r="I36" s="36"/>
      <c r="J36" s="36"/>
      <c r="K36" s="40"/>
    </row>
    <row r="37" spans="2:11" ht="15.75">
      <c r="B37" s="35"/>
      <c r="C37" s="41" t="s">
        <v>299</v>
      </c>
      <c r="D37" s="41"/>
      <c r="E37" s="41"/>
      <c r="F37" s="41"/>
      <c r="G37" s="41"/>
      <c r="H37" s="36"/>
      <c r="I37" s="36"/>
      <c r="J37" s="36"/>
      <c r="K37" s="40"/>
    </row>
    <row r="38" spans="2:11" ht="15.75">
      <c r="B38" s="35"/>
      <c r="C38" s="36" t="s">
        <v>347</v>
      </c>
      <c r="D38" s="36"/>
      <c r="E38" s="36"/>
      <c r="F38" s="36"/>
      <c r="G38" s="36"/>
      <c r="H38" s="141"/>
      <c r="I38" s="141"/>
      <c r="J38" s="141"/>
      <c r="K38" s="40">
        <v>101246.1</v>
      </c>
    </row>
    <row r="39" spans="2:11" ht="15.75">
      <c r="B39" s="35"/>
      <c r="C39" s="36" t="s">
        <v>301</v>
      </c>
      <c r="D39" s="36"/>
      <c r="E39" s="36"/>
      <c r="F39" s="36"/>
      <c r="G39" s="36"/>
      <c r="H39" s="132"/>
      <c r="I39" s="132"/>
      <c r="J39" s="132"/>
      <c r="K39" s="40"/>
    </row>
    <row r="40" spans="2:11" ht="15.75">
      <c r="B40" s="35"/>
      <c r="C40" s="36"/>
      <c r="D40" s="36"/>
      <c r="E40" s="36"/>
      <c r="F40" s="36"/>
      <c r="G40" s="36"/>
      <c r="H40" s="39"/>
      <c r="I40" s="39"/>
      <c r="J40" s="39"/>
      <c r="K40" s="40"/>
    </row>
    <row r="41" spans="2:11" ht="15.75">
      <c r="B41" s="35"/>
      <c r="C41" s="38" t="s">
        <v>302</v>
      </c>
      <c r="D41" s="38"/>
      <c r="E41" s="38"/>
      <c r="F41" s="38"/>
      <c r="G41" s="38"/>
      <c r="H41" s="36"/>
      <c r="I41" s="36"/>
      <c r="J41" s="36"/>
      <c r="K41" s="43">
        <f>+K35+K38</f>
        <v>101246.1</v>
      </c>
    </row>
    <row r="42" spans="2:11" ht="15.75">
      <c r="B42" s="35"/>
      <c r="C42" s="36"/>
      <c r="D42" s="36"/>
      <c r="E42" s="36"/>
      <c r="F42" s="36"/>
      <c r="G42" s="36"/>
      <c r="H42" s="36"/>
      <c r="I42" s="36"/>
      <c r="J42" s="36"/>
      <c r="K42" s="40"/>
    </row>
    <row r="43" spans="2:11" ht="15.75">
      <c r="B43" s="35"/>
      <c r="C43" s="41" t="s">
        <v>303</v>
      </c>
      <c r="D43" s="41"/>
      <c r="E43" s="41"/>
      <c r="F43" s="41"/>
      <c r="G43" s="41"/>
      <c r="H43" s="36"/>
      <c r="I43" s="36"/>
      <c r="J43" s="36"/>
      <c r="K43" s="40"/>
    </row>
    <row r="44" spans="2:11" ht="15.75">
      <c r="B44" s="35"/>
      <c r="C44" s="36" t="s">
        <v>348</v>
      </c>
      <c r="D44" s="36"/>
      <c r="E44" s="36"/>
      <c r="F44" s="36"/>
      <c r="G44" s="36"/>
      <c r="H44" s="132"/>
      <c r="I44" s="132"/>
      <c r="J44" s="132"/>
      <c r="K44" s="40"/>
    </row>
    <row r="45" spans="2:11" ht="15.75">
      <c r="B45" s="35"/>
      <c r="C45" s="36" t="s">
        <v>349</v>
      </c>
      <c r="D45" s="36"/>
      <c r="E45" s="36"/>
      <c r="F45" s="36"/>
      <c r="G45" s="36"/>
      <c r="H45" s="39"/>
      <c r="I45" s="39"/>
      <c r="J45" s="39"/>
      <c r="K45" s="40">
        <v>101246.1</v>
      </c>
    </row>
    <row r="46" spans="2:11" ht="15.75">
      <c r="B46" s="35"/>
      <c r="C46" s="36" t="s">
        <v>306</v>
      </c>
      <c r="D46" s="36"/>
      <c r="E46" s="36"/>
      <c r="F46" s="36"/>
      <c r="G46" s="36"/>
      <c r="H46" s="132"/>
      <c r="I46" s="132"/>
      <c r="J46" s="132"/>
      <c r="K46" s="40"/>
    </row>
    <row r="47" spans="2:11" ht="15.75">
      <c r="B47" s="35"/>
      <c r="C47" s="36" t="s">
        <v>307</v>
      </c>
      <c r="D47" s="36"/>
      <c r="E47" s="36"/>
      <c r="F47" s="36"/>
      <c r="G47" s="36"/>
      <c r="H47" s="39"/>
      <c r="I47" s="39"/>
      <c r="J47" s="39"/>
      <c r="K47" s="40"/>
    </row>
    <row r="48" spans="2:11" ht="15.75">
      <c r="B48" s="35"/>
      <c r="C48" s="36"/>
      <c r="D48" s="36"/>
      <c r="E48" s="36"/>
      <c r="F48" s="36"/>
      <c r="G48" s="36"/>
      <c r="H48" s="39"/>
      <c r="I48" s="39"/>
      <c r="J48" s="39"/>
      <c r="K48" s="40"/>
    </row>
    <row r="49" spans="2:11" ht="16.5" thickBot="1">
      <c r="B49" s="35"/>
      <c r="C49" s="38" t="s">
        <v>308</v>
      </c>
      <c r="D49" s="38"/>
      <c r="E49" s="38"/>
      <c r="F49" s="38"/>
      <c r="G49" s="38"/>
      <c r="H49" s="132"/>
      <c r="I49" s="132"/>
      <c r="J49" s="132"/>
      <c r="K49" s="44">
        <f>+K41-K44-K45</f>
        <v>0</v>
      </c>
    </row>
    <row r="50" spans="2:11" ht="16.5" thickTop="1">
      <c r="B50" s="35"/>
      <c r="C50" s="45"/>
      <c r="D50" s="45"/>
      <c r="E50" s="45"/>
      <c r="F50" s="45"/>
      <c r="G50" s="45"/>
      <c r="H50" s="45"/>
      <c r="I50" s="45"/>
      <c r="J50" s="45"/>
      <c r="K50" s="46"/>
    </row>
    <row r="51" spans="2:11" ht="15.75">
      <c r="B51" s="35"/>
      <c r="C51" s="36"/>
      <c r="D51" s="36"/>
      <c r="E51" s="36"/>
      <c r="F51" s="36"/>
      <c r="G51" s="36"/>
      <c r="H51" s="36"/>
      <c r="I51" s="36"/>
      <c r="J51" s="36"/>
      <c r="K51" s="47"/>
    </row>
    <row r="52" spans="2:11" ht="15.75">
      <c r="B52" s="35"/>
      <c r="C52" s="36"/>
      <c r="D52" s="36"/>
      <c r="E52" s="36"/>
      <c r="F52" s="36"/>
      <c r="G52" s="36"/>
      <c r="H52" s="36"/>
      <c r="I52" s="36"/>
      <c r="J52" s="36"/>
      <c r="K52" s="37" t="s">
        <v>309</v>
      </c>
    </row>
    <row r="53" spans="2:11" ht="15.75">
      <c r="B53" s="35"/>
      <c r="C53" s="38" t="s">
        <v>310</v>
      </c>
      <c r="D53" s="38"/>
      <c r="E53" s="38"/>
      <c r="F53" s="38"/>
      <c r="G53" s="38"/>
      <c r="H53" s="132"/>
      <c r="I53" s="132"/>
      <c r="J53" s="132"/>
      <c r="K53" s="40">
        <v>0</v>
      </c>
    </row>
    <row r="54" spans="2:11" ht="15.75">
      <c r="B54" s="35"/>
      <c r="C54" s="38"/>
      <c r="D54" s="38"/>
      <c r="E54" s="38"/>
      <c r="F54" s="38"/>
      <c r="G54" s="38"/>
      <c r="H54" s="39"/>
      <c r="I54" s="39"/>
      <c r="J54" s="39"/>
      <c r="K54" s="40"/>
    </row>
    <row r="55" spans="2:11" ht="15.75">
      <c r="B55" s="35"/>
      <c r="C55" s="41" t="s">
        <v>299</v>
      </c>
      <c r="D55" s="41"/>
      <c r="E55" s="41"/>
      <c r="F55" s="41"/>
      <c r="G55" s="41"/>
      <c r="H55" s="36"/>
      <c r="I55" s="36"/>
      <c r="J55" s="36"/>
      <c r="K55" s="48"/>
    </row>
    <row r="56" spans="2:11" ht="15.75">
      <c r="B56" s="35"/>
      <c r="C56" s="36" t="s">
        <v>311</v>
      </c>
      <c r="D56" s="36"/>
      <c r="E56" s="36"/>
      <c r="F56" s="36"/>
      <c r="G56" s="36"/>
      <c r="H56" s="132"/>
      <c r="I56" s="132"/>
      <c r="J56" s="132"/>
      <c r="K56" s="40">
        <v>0</v>
      </c>
    </row>
    <row r="57" spans="2:11" ht="15.75">
      <c r="B57" s="35"/>
      <c r="C57" s="38" t="s">
        <v>302</v>
      </c>
      <c r="D57" s="38"/>
      <c r="E57" s="38"/>
      <c r="F57" s="38"/>
      <c r="G57" s="38"/>
      <c r="H57" s="142"/>
      <c r="I57" s="142"/>
      <c r="J57" s="142"/>
      <c r="K57" s="50">
        <f>SUM(K53:K56)</f>
        <v>0</v>
      </c>
    </row>
    <row r="58" spans="2:11" ht="15.75">
      <c r="B58" s="35"/>
      <c r="C58" s="36"/>
      <c r="D58" s="36"/>
      <c r="E58" s="36"/>
      <c r="F58" s="36"/>
      <c r="G58" s="36"/>
      <c r="H58" s="36"/>
      <c r="I58" s="36"/>
      <c r="J58" s="36"/>
      <c r="K58" s="48"/>
    </row>
    <row r="59" spans="2:11" ht="15.75">
      <c r="B59" s="35"/>
      <c r="C59" s="41" t="s">
        <v>303</v>
      </c>
      <c r="D59" s="41"/>
      <c r="E59" s="41"/>
      <c r="F59" s="41"/>
      <c r="G59" s="41"/>
      <c r="H59" s="36"/>
      <c r="I59" s="36"/>
      <c r="J59" s="36"/>
      <c r="K59" s="40"/>
    </row>
    <row r="60" spans="2:11" ht="15.75">
      <c r="B60" s="35"/>
      <c r="C60" s="36" t="s">
        <v>312</v>
      </c>
      <c r="D60" s="36"/>
      <c r="E60" s="36"/>
      <c r="F60" s="36"/>
      <c r="G60" s="36"/>
      <c r="H60" s="142"/>
      <c r="I60" s="142"/>
      <c r="J60" s="142"/>
      <c r="K60" s="40">
        <v>0</v>
      </c>
    </row>
    <row r="61" spans="2:11" ht="15.75">
      <c r="B61" s="35"/>
      <c r="C61" s="36"/>
      <c r="D61" s="36"/>
      <c r="E61" s="36"/>
      <c r="F61" s="36"/>
      <c r="G61" s="36"/>
      <c r="H61" s="49"/>
      <c r="I61" s="49"/>
      <c r="J61" s="49"/>
      <c r="K61" s="40"/>
    </row>
    <row r="62" spans="2:11" ht="16.5" thickBot="1">
      <c r="B62" s="35"/>
      <c r="C62" s="38" t="s">
        <v>308</v>
      </c>
      <c r="D62" s="38"/>
      <c r="E62" s="38"/>
      <c r="F62" s="38"/>
      <c r="G62" s="38"/>
      <c r="H62" s="36"/>
      <c r="I62" s="36"/>
      <c r="J62" s="36"/>
      <c r="K62" s="44">
        <f>SUM(K57-K60)</f>
        <v>0</v>
      </c>
    </row>
    <row r="63" spans="2:11" ht="17.25" thickBot="1" thickTop="1">
      <c r="B63" s="51"/>
      <c r="C63" s="52"/>
      <c r="D63" s="52"/>
      <c r="E63" s="52"/>
      <c r="F63" s="52"/>
      <c r="G63" s="52"/>
      <c r="H63" s="53"/>
      <c r="I63" s="53"/>
      <c r="J63" s="53"/>
      <c r="K63" s="54"/>
    </row>
    <row r="64" spans="2:11" ht="16.5" thickTop="1">
      <c r="B64" s="32"/>
      <c r="C64" s="55"/>
      <c r="D64" s="55"/>
      <c r="E64" s="55"/>
      <c r="F64" s="55"/>
      <c r="G64" s="55"/>
      <c r="H64" s="33"/>
      <c r="I64" s="33"/>
      <c r="J64" s="33"/>
      <c r="K64" s="56"/>
    </row>
    <row r="65" spans="2:11" ht="15.75">
      <c r="B65" s="35"/>
      <c r="C65" s="38"/>
      <c r="D65" s="38"/>
      <c r="E65" s="38"/>
      <c r="F65" s="38"/>
      <c r="G65" s="38"/>
      <c r="H65" s="36"/>
      <c r="I65" s="36"/>
      <c r="J65" s="36"/>
      <c r="K65" s="57"/>
    </row>
    <row r="66" spans="2:11" ht="15.75">
      <c r="B66" s="150" t="s">
        <v>350</v>
      </c>
      <c r="C66" s="134"/>
      <c r="D66" s="134"/>
      <c r="E66" s="60"/>
      <c r="F66" s="134" t="s">
        <v>314</v>
      </c>
      <c r="G66" s="134"/>
      <c r="H66" s="134"/>
      <c r="I66" s="62"/>
      <c r="J66" s="61"/>
      <c r="K66" s="63" t="s">
        <v>1303</v>
      </c>
    </row>
    <row r="67" spans="2:11" ht="15.75">
      <c r="B67" s="153" t="s">
        <v>316</v>
      </c>
      <c r="C67" s="131"/>
      <c r="D67" s="131"/>
      <c r="E67" s="39"/>
      <c r="F67" s="131" t="s">
        <v>317</v>
      </c>
      <c r="G67" s="131"/>
      <c r="H67" s="131"/>
      <c r="I67" s="36"/>
      <c r="J67" s="132" t="s">
        <v>318</v>
      </c>
      <c r="K67" s="133"/>
    </row>
    <row r="68" spans="2:11" ht="15.75">
      <c r="B68" s="35"/>
      <c r="C68" s="36"/>
      <c r="D68" s="36"/>
      <c r="E68" s="39"/>
      <c r="F68" s="39"/>
      <c r="G68" s="39"/>
      <c r="H68" s="39"/>
      <c r="I68" s="36"/>
      <c r="J68" s="39"/>
      <c r="K68" s="65"/>
    </row>
    <row r="69" spans="2:11" ht="15.75">
      <c r="B69" s="58"/>
      <c r="C69" s="59" t="s">
        <v>319</v>
      </c>
      <c r="D69" s="59"/>
      <c r="E69" s="60"/>
      <c r="F69" s="134" t="s">
        <v>320</v>
      </c>
      <c r="G69" s="134"/>
      <c r="H69" s="134"/>
      <c r="I69" s="62"/>
      <c r="J69" s="61"/>
      <c r="K69" s="63" t="s">
        <v>351</v>
      </c>
    </row>
    <row r="70" spans="2:11" ht="15.75">
      <c r="B70" s="153" t="s">
        <v>322</v>
      </c>
      <c r="C70" s="131"/>
      <c r="D70" s="131"/>
      <c r="E70" s="39"/>
      <c r="F70" s="131" t="s">
        <v>323</v>
      </c>
      <c r="G70" s="131"/>
      <c r="H70" s="131"/>
      <c r="I70" s="36"/>
      <c r="J70" s="132" t="s">
        <v>323</v>
      </c>
      <c r="K70" s="133"/>
    </row>
    <row r="71" spans="2:11" ht="15.75">
      <c r="B71" s="35"/>
      <c r="C71" s="38"/>
      <c r="D71" s="38"/>
      <c r="E71" s="38"/>
      <c r="F71" s="38"/>
      <c r="G71" s="38"/>
      <c r="H71" s="36"/>
      <c r="I71" s="36"/>
      <c r="J71" s="36"/>
      <c r="K71" s="66"/>
    </row>
    <row r="72" spans="2:11" ht="15.75">
      <c r="B72" s="67"/>
      <c r="C72" s="68"/>
      <c r="D72" s="68"/>
      <c r="E72" s="68"/>
      <c r="F72" s="68"/>
      <c r="G72" s="68"/>
      <c r="H72" s="69"/>
      <c r="I72" s="70"/>
      <c r="J72" s="69"/>
      <c r="K72" s="71"/>
    </row>
  </sheetData>
  <protectedRanges>
    <protectedRange sqref="F66 J66" name="Rango1_2_1_2_1_1"/>
    <protectedRange sqref="J69 C69" name="Rango1_2_1_1_1_1_1"/>
    <protectedRange sqref="J30:J32" name="Rango1_1_1_1_1"/>
    <protectedRange sqref="G66" name="Rango1_2_1_3_1_1_1"/>
    <protectedRange sqref="F69" name="Rango1_2_1_1_2_1_1_1"/>
    <protectedRange sqref="K66" name="Rango1_2_1_4_1_1_1"/>
    <protectedRange sqref="K69" name="Rango1_2_1_1_1_1_1_1_1_1"/>
    <protectedRange sqref="B66" name="Rango1_2_1_2_1_2_1_1_1"/>
  </protectedRanges>
  <mergeCells count="26">
    <mergeCell ref="B24:K24"/>
    <mergeCell ref="B2:I2"/>
    <mergeCell ref="B4:I4"/>
    <mergeCell ref="F12:I12"/>
    <mergeCell ref="F14:I14"/>
    <mergeCell ref="F15:I15"/>
    <mergeCell ref="B66:D66"/>
    <mergeCell ref="F66:H66"/>
    <mergeCell ref="B25:K25"/>
    <mergeCell ref="H35:J35"/>
    <mergeCell ref="H38:J38"/>
    <mergeCell ref="H39:J39"/>
    <mergeCell ref="H44:J44"/>
    <mergeCell ref="H46:J46"/>
    <mergeCell ref="H49:J49"/>
    <mergeCell ref="H53:J53"/>
    <mergeCell ref="H56:J56"/>
    <mergeCell ref="H57:J57"/>
    <mergeCell ref="H60:J60"/>
    <mergeCell ref="B67:D67"/>
    <mergeCell ref="F67:H67"/>
    <mergeCell ref="J67:K67"/>
    <mergeCell ref="F69:H69"/>
    <mergeCell ref="B70:D70"/>
    <mergeCell ref="F70:H70"/>
    <mergeCell ref="J70:K7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59F98-E5BB-4924-A408-B4C45F0DFEE6}">
  <dimension ref="B2:K832"/>
  <sheetViews>
    <sheetView workbookViewId="0" topLeftCell="A764">
      <selection activeCell="I771" sqref="I771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30.5742187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1" ht="12.4" customHeight="1"/>
    <row r="2" spans="2:9" ht="20.85" customHeight="1">
      <c r="B2" s="146" t="s">
        <v>0</v>
      </c>
      <c r="C2" s="147"/>
      <c r="D2" s="147"/>
      <c r="E2" s="147"/>
      <c r="F2" s="147"/>
      <c r="G2" s="147"/>
      <c r="H2" s="147"/>
      <c r="I2" s="147"/>
    </row>
    <row r="3" ht="15" customHeight="1" hidden="1"/>
    <row r="4" spans="2:9" ht="16.5" customHeight="1">
      <c r="B4" s="148" t="s">
        <v>1417</v>
      </c>
      <c r="C4" s="147"/>
      <c r="D4" s="147"/>
      <c r="E4" s="147"/>
      <c r="F4" s="147"/>
      <c r="G4" s="147"/>
      <c r="H4" s="147"/>
      <c r="I4" s="147"/>
    </row>
    <row r="5" ht="0.95" customHeight="1"/>
    <row r="6" ht="2.1" customHeight="1"/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15">
      <c r="B8" s="2">
        <v>44896</v>
      </c>
      <c r="C8" s="3">
        <v>0</v>
      </c>
      <c r="D8" s="3" t="s">
        <v>9</v>
      </c>
      <c r="E8" s="3"/>
      <c r="G8" s="4">
        <v>51397618619.56</v>
      </c>
      <c r="H8" s="4">
        <v>50590302304.88</v>
      </c>
      <c r="I8" s="4">
        <v>807316314.68</v>
      </c>
    </row>
    <row r="9" spans="2:9" ht="25.5">
      <c r="B9" s="2">
        <v>44896</v>
      </c>
      <c r="C9" s="3">
        <v>51761</v>
      </c>
      <c r="D9" s="3" t="s">
        <v>1418</v>
      </c>
      <c r="E9" s="3" t="s">
        <v>1419</v>
      </c>
      <c r="G9" s="4">
        <v>0</v>
      </c>
      <c r="H9" s="4">
        <v>135600</v>
      </c>
      <c r="I9" s="4">
        <v>807180714.68</v>
      </c>
    </row>
    <row r="10" spans="2:9" ht="25.5">
      <c r="B10" s="2">
        <v>44896</v>
      </c>
      <c r="C10" s="3">
        <v>51761</v>
      </c>
      <c r="D10" s="3" t="s">
        <v>1418</v>
      </c>
      <c r="E10" s="3" t="s">
        <v>1419</v>
      </c>
      <c r="G10" s="4">
        <v>0</v>
      </c>
      <c r="H10" s="4">
        <v>6000</v>
      </c>
      <c r="I10" s="4">
        <v>807174714.68</v>
      </c>
    </row>
    <row r="11" spans="2:9" ht="76.5">
      <c r="B11" s="2">
        <v>44896</v>
      </c>
      <c r="C11" s="3">
        <v>51762</v>
      </c>
      <c r="D11" s="3" t="s">
        <v>1420</v>
      </c>
      <c r="E11" s="3" t="s">
        <v>1421</v>
      </c>
      <c r="G11" s="4">
        <v>0</v>
      </c>
      <c r="H11" s="4">
        <v>90016.94</v>
      </c>
      <c r="I11" s="4">
        <v>807084697.74</v>
      </c>
    </row>
    <row r="12" spans="2:9" ht="76.5">
      <c r="B12" s="2">
        <v>44896</v>
      </c>
      <c r="C12" s="3">
        <v>51762</v>
      </c>
      <c r="D12" s="3" t="s">
        <v>1420</v>
      </c>
      <c r="E12" s="3" t="s">
        <v>1421</v>
      </c>
      <c r="G12" s="4">
        <v>0</v>
      </c>
      <c r="H12" s="4">
        <v>3983.06</v>
      </c>
      <c r="I12" s="4">
        <v>807080714.68</v>
      </c>
    </row>
    <row r="13" spans="2:9" ht="63.75">
      <c r="B13" s="2">
        <v>44896</v>
      </c>
      <c r="C13" s="3">
        <v>51763</v>
      </c>
      <c r="D13" s="3" t="s">
        <v>1422</v>
      </c>
      <c r="E13" s="3" t="s">
        <v>1423</v>
      </c>
      <c r="G13" s="4">
        <v>0</v>
      </c>
      <c r="H13" s="4">
        <v>1039.55</v>
      </c>
      <c r="I13" s="4">
        <v>807079675.13</v>
      </c>
    </row>
    <row r="14" spans="2:9" ht="63.75">
      <c r="B14" s="2">
        <v>44896</v>
      </c>
      <c r="C14" s="3">
        <v>51763</v>
      </c>
      <c r="D14" s="3" t="s">
        <v>1422</v>
      </c>
      <c r="E14" s="3" t="s">
        <v>1423</v>
      </c>
      <c r="G14" s="4">
        <v>0</v>
      </c>
      <c r="H14" s="4">
        <v>25833.32</v>
      </c>
      <c r="I14" s="4">
        <v>807053841.81</v>
      </c>
    </row>
    <row r="15" spans="2:9" ht="51">
      <c r="B15" s="2">
        <v>44896</v>
      </c>
      <c r="C15" s="3">
        <v>51764</v>
      </c>
      <c r="D15" s="3" t="s">
        <v>1424</v>
      </c>
      <c r="E15" s="3" t="s">
        <v>1425</v>
      </c>
      <c r="G15" s="4">
        <v>0</v>
      </c>
      <c r="H15" s="4">
        <v>123500</v>
      </c>
      <c r="I15" s="4">
        <v>806930341.81</v>
      </c>
    </row>
    <row r="16" spans="2:9" ht="51">
      <c r="B16" s="2">
        <v>44896</v>
      </c>
      <c r="C16" s="3">
        <v>51764</v>
      </c>
      <c r="D16" s="3" t="s">
        <v>1424</v>
      </c>
      <c r="E16" s="3" t="s">
        <v>1425</v>
      </c>
      <c r="G16" s="4">
        <v>0</v>
      </c>
      <c r="H16" s="4">
        <v>6500</v>
      </c>
      <c r="I16" s="4">
        <v>806923841.81</v>
      </c>
    </row>
    <row r="17" spans="2:9" ht="76.5">
      <c r="B17" s="2">
        <v>44896</v>
      </c>
      <c r="C17" s="3">
        <v>51765</v>
      </c>
      <c r="D17" s="3" t="s">
        <v>1426</v>
      </c>
      <c r="E17" s="3" t="s">
        <v>1427</v>
      </c>
      <c r="G17" s="4">
        <v>0</v>
      </c>
      <c r="H17" s="4">
        <v>72000</v>
      </c>
      <c r="I17" s="4">
        <v>806851841.81</v>
      </c>
    </row>
    <row r="18" spans="2:9" ht="76.5">
      <c r="B18" s="2">
        <v>44896</v>
      </c>
      <c r="C18" s="3">
        <v>51765</v>
      </c>
      <c r="D18" s="3" t="s">
        <v>1426</v>
      </c>
      <c r="E18" s="3" t="s">
        <v>1427</v>
      </c>
      <c r="G18" s="4">
        <v>0</v>
      </c>
      <c r="H18" s="4">
        <v>22400</v>
      </c>
      <c r="I18" s="4">
        <v>806829441.81</v>
      </c>
    </row>
    <row r="19" spans="2:9" ht="76.5">
      <c r="B19" s="2">
        <v>44896</v>
      </c>
      <c r="C19" s="3">
        <v>51766</v>
      </c>
      <c r="D19" s="3" t="s">
        <v>1428</v>
      </c>
      <c r="E19" s="3" t="s">
        <v>1429</v>
      </c>
      <c r="G19" s="4">
        <v>0</v>
      </c>
      <c r="H19" s="4">
        <v>90000</v>
      </c>
      <c r="I19" s="4">
        <v>806739441.81</v>
      </c>
    </row>
    <row r="20" spans="2:9" ht="76.5">
      <c r="B20" s="2">
        <v>44896</v>
      </c>
      <c r="C20" s="3">
        <v>51766</v>
      </c>
      <c r="D20" s="3" t="s">
        <v>1428</v>
      </c>
      <c r="E20" s="3" t="s">
        <v>1429</v>
      </c>
      <c r="G20" s="4">
        <v>0</v>
      </c>
      <c r="H20" s="4">
        <v>28000</v>
      </c>
      <c r="I20" s="4">
        <v>806711441.81</v>
      </c>
    </row>
    <row r="21" spans="2:9" ht="51">
      <c r="B21" s="2">
        <v>44896</v>
      </c>
      <c r="C21" s="3">
        <v>51768</v>
      </c>
      <c r="D21" s="3" t="s">
        <v>1430</v>
      </c>
      <c r="E21" s="3" t="s">
        <v>1431</v>
      </c>
      <c r="G21" s="4">
        <v>0</v>
      </c>
      <c r="H21" s="4">
        <v>113000</v>
      </c>
      <c r="I21" s="4">
        <v>806598441.81</v>
      </c>
    </row>
    <row r="22" spans="2:9" ht="51">
      <c r="B22" s="2">
        <v>44896</v>
      </c>
      <c r="C22" s="3">
        <v>51768</v>
      </c>
      <c r="D22" s="3" t="s">
        <v>1430</v>
      </c>
      <c r="E22" s="3" t="s">
        <v>1431</v>
      </c>
      <c r="G22" s="4">
        <v>0</v>
      </c>
      <c r="H22" s="4">
        <v>5000</v>
      </c>
      <c r="I22" s="4">
        <v>806593441.81</v>
      </c>
    </row>
    <row r="23" spans="2:9" ht="51">
      <c r="B23" s="2">
        <v>44896</v>
      </c>
      <c r="C23" s="3">
        <v>51769</v>
      </c>
      <c r="D23" s="3" t="s">
        <v>1432</v>
      </c>
      <c r="E23" s="3" t="s">
        <v>1433</v>
      </c>
      <c r="G23" s="4">
        <v>0</v>
      </c>
      <c r="H23" s="4">
        <v>113000</v>
      </c>
      <c r="I23" s="4">
        <v>806480441.81</v>
      </c>
    </row>
    <row r="24" spans="2:9" ht="51">
      <c r="B24" s="2">
        <v>44896</v>
      </c>
      <c r="C24" s="3">
        <v>51769</v>
      </c>
      <c r="D24" s="3" t="s">
        <v>1432</v>
      </c>
      <c r="E24" s="3" t="s">
        <v>1433</v>
      </c>
      <c r="G24" s="4">
        <v>0</v>
      </c>
      <c r="H24" s="4">
        <v>5000</v>
      </c>
      <c r="I24" s="4">
        <v>806475441.81</v>
      </c>
    </row>
    <row r="25" spans="2:9" ht="51">
      <c r="B25" s="2">
        <v>44896</v>
      </c>
      <c r="C25" s="3">
        <v>51770</v>
      </c>
      <c r="D25" s="3" t="s">
        <v>1434</v>
      </c>
      <c r="E25" s="3" t="s">
        <v>1435</v>
      </c>
      <c r="G25" s="4">
        <v>0</v>
      </c>
      <c r="H25" s="4">
        <v>8048</v>
      </c>
      <c r="I25" s="4">
        <v>806467393.81</v>
      </c>
    </row>
    <row r="26" spans="2:9" ht="51">
      <c r="B26" s="2">
        <v>44896</v>
      </c>
      <c r="C26" s="3">
        <v>51771</v>
      </c>
      <c r="D26" s="3" t="s">
        <v>1436</v>
      </c>
      <c r="E26" s="3" t="s">
        <v>1437</v>
      </c>
      <c r="G26" s="4">
        <v>0</v>
      </c>
      <c r="H26" s="4">
        <v>273559.33</v>
      </c>
      <c r="I26" s="4">
        <v>806193834.48</v>
      </c>
    </row>
    <row r="27" spans="2:9" ht="51">
      <c r="B27" s="2">
        <v>44896</v>
      </c>
      <c r="C27" s="3">
        <v>51771</v>
      </c>
      <c r="D27" s="3" t="s">
        <v>1436</v>
      </c>
      <c r="E27" s="3" t="s">
        <v>1437</v>
      </c>
      <c r="G27" s="4">
        <v>0</v>
      </c>
      <c r="H27" s="4">
        <v>26440.67</v>
      </c>
      <c r="I27" s="4">
        <v>806167393.81</v>
      </c>
    </row>
    <row r="28" spans="2:9" ht="51">
      <c r="B28" s="2">
        <v>44896</v>
      </c>
      <c r="C28" s="3">
        <v>51773</v>
      </c>
      <c r="D28" s="3" t="s">
        <v>1438</v>
      </c>
      <c r="E28" s="3" t="s">
        <v>1439</v>
      </c>
      <c r="G28" s="4">
        <v>0</v>
      </c>
      <c r="H28" s="4">
        <v>2000000</v>
      </c>
      <c r="I28" s="4" t="s">
        <v>1297</v>
      </c>
    </row>
    <row r="29" spans="2:9" ht="51">
      <c r="B29" s="2">
        <v>44896</v>
      </c>
      <c r="C29" s="3">
        <v>51774</v>
      </c>
      <c r="D29" s="3" t="s">
        <v>1440</v>
      </c>
      <c r="E29" s="3" t="s">
        <v>1441</v>
      </c>
      <c r="G29" s="4">
        <v>0</v>
      </c>
      <c r="H29" s="4">
        <v>57038.75</v>
      </c>
      <c r="I29" s="4">
        <v>804110355.06</v>
      </c>
    </row>
    <row r="30" spans="2:9" ht="51">
      <c r="B30" s="2">
        <v>44896</v>
      </c>
      <c r="C30" s="3">
        <v>51774</v>
      </c>
      <c r="D30" s="3" t="s">
        <v>1440</v>
      </c>
      <c r="E30" s="3" t="s">
        <v>1441</v>
      </c>
      <c r="G30" s="4">
        <v>0</v>
      </c>
      <c r="H30" s="4">
        <v>2669.75</v>
      </c>
      <c r="I30" s="4">
        <v>804107685.31</v>
      </c>
    </row>
    <row r="31" spans="2:9" ht="51">
      <c r="B31" s="2">
        <v>44896</v>
      </c>
      <c r="C31" s="3">
        <v>51777</v>
      </c>
      <c r="D31" s="3" t="s">
        <v>1442</v>
      </c>
      <c r="E31" s="3" t="s">
        <v>1443</v>
      </c>
      <c r="G31" s="4">
        <v>0</v>
      </c>
      <c r="H31" s="4">
        <v>2500000</v>
      </c>
      <c r="I31" s="4">
        <v>801607685.31</v>
      </c>
    </row>
    <row r="32" spans="2:9" ht="25.5">
      <c r="B32" s="2">
        <v>44896</v>
      </c>
      <c r="C32" s="3">
        <v>51779</v>
      </c>
      <c r="D32" s="3" t="s">
        <v>1444</v>
      </c>
      <c r="E32" s="3" t="s">
        <v>1445</v>
      </c>
      <c r="G32" s="4">
        <v>0</v>
      </c>
      <c r="H32" s="4">
        <v>17674398</v>
      </c>
      <c r="I32" s="4">
        <v>783933287.31</v>
      </c>
    </row>
    <row r="33" spans="2:9" ht="15">
      <c r="B33" s="2">
        <v>44896</v>
      </c>
      <c r="C33" s="3">
        <v>51823</v>
      </c>
      <c r="D33" s="3" t="s">
        <v>1446</v>
      </c>
      <c r="E33" s="3"/>
      <c r="G33" s="4">
        <v>0</v>
      </c>
      <c r="H33" s="4">
        <v>4190.83</v>
      </c>
      <c r="I33" s="4">
        <v>783929096.48</v>
      </c>
    </row>
    <row r="34" spans="2:9" ht="25.5">
      <c r="B34" s="2">
        <v>44896</v>
      </c>
      <c r="C34" s="3">
        <v>51855</v>
      </c>
      <c r="D34" s="3" t="s">
        <v>1447</v>
      </c>
      <c r="E34" s="3" t="s">
        <v>1448</v>
      </c>
      <c r="G34" s="4">
        <v>3282600</v>
      </c>
      <c r="H34" s="4">
        <v>0</v>
      </c>
      <c r="I34" s="4">
        <v>787211696.48</v>
      </c>
    </row>
    <row r="35" spans="2:9" ht="25.5">
      <c r="B35" s="2">
        <v>44896</v>
      </c>
      <c r="C35" s="3">
        <v>51856</v>
      </c>
      <c r="D35" s="3" t="s">
        <v>1449</v>
      </c>
      <c r="E35" s="3" t="s">
        <v>1450</v>
      </c>
      <c r="G35" s="4">
        <v>3465493.76</v>
      </c>
      <c r="H35" s="4">
        <v>0</v>
      </c>
      <c r="I35" s="4">
        <v>790677190.24</v>
      </c>
    </row>
    <row r="36" spans="2:9" ht="25.5">
      <c r="B36" s="2">
        <v>44897</v>
      </c>
      <c r="C36" s="3">
        <v>51858</v>
      </c>
      <c r="D36" s="3" t="s">
        <v>1451</v>
      </c>
      <c r="E36" s="3" t="s">
        <v>1452</v>
      </c>
      <c r="G36" s="4">
        <v>14930578.97</v>
      </c>
      <c r="H36" s="4">
        <v>0</v>
      </c>
      <c r="I36" s="4">
        <v>805607769.21</v>
      </c>
    </row>
    <row r="37" spans="2:9" ht="25.5">
      <c r="B37" s="2">
        <v>44897</v>
      </c>
      <c r="C37" s="3">
        <v>51859</v>
      </c>
      <c r="D37" s="3" t="s">
        <v>1453</v>
      </c>
      <c r="E37" s="3" t="s">
        <v>1454</v>
      </c>
      <c r="G37" s="4">
        <v>494383.4</v>
      </c>
      <c r="H37" s="4">
        <v>0</v>
      </c>
      <c r="I37" s="4">
        <v>806102152.61</v>
      </c>
    </row>
    <row r="38" spans="2:9" ht="25.5">
      <c r="B38" s="2">
        <v>44897</v>
      </c>
      <c r="C38" s="3">
        <v>51860</v>
      </c>
      <c r="D38" s="3" t="s">
        <v>1455</v>
      </c>
      <c r="E38" s="3" t="s">
        <v>1456</v>
      </c>
      <c r="G38" s="4">
        <v>13963930.05</v>
      </c>
      <c r="H38" s="4">
        <v>0</v>
      </c>
      <c r="I38" s="4">
        <v>820066082.66</v>
      </c>
    </row>
    <row r="39" spans="2:9" ht="63.75">
      <c r="B39" s="2">
        <v>44900</v>
      </c>
      <c r="C39" s="3">
        <v>51692</v>
      </c>
      <c r="D39" s="3" t="s">
        <v>1457</v>
      </c>
      <c r="E39" s="3" t="s">
        <v>1458</v>
      </c>
      <c r="G39" s="4">
        <v>0</v>
      </c>
      <c r="H39" s="4">
        <v>11970.34</v>
      </c>
      <c r="I39" s="4">
        <v>820054112.32</v>
      </c>
    </row>
    <row r="40" spans="2:9" ht="63.75">
      <c r="B40" s="2">
        <v>44900</v>
      </c>
      <c r="C40" s="3">
        <v>51692</v>
      </c>
      <c r="D40" s="3" t="s">
        <v>1457</v>
      </c>
      <c r="E40" s="3" t="s">
        <v>1458</v>
      </c>
      <c r="G40" s="4">
        <v>0</v>
      </c>
      <c r="H40" s="4">
        <v>529.66</v>
      </c>
      <c r="I40" s="4">
        <v>820053582.66</v>
      </c>
    </row>
    <row r="41" spans="2:9" ht="51">
      <c r="B41" s="2">
        <v>44900</v>
      </c>
      <c r="C41" s="3">
        <v>51780</v>
      </c>
      <c r="D41" s="3" t="s">
        <v>1459</v>
      </c>
      <c r="E41" s="3" t="s">
        <v>1460</v>
      </c>
      <c r="G41" s="4">
        <v>0</v>
      </c>
      <c r="H41" s="4">
        <v>129823156.36</v>
      </c>
      <c r="I41" s="4">
        <v>690230426.3</v>
      </c>
    </row>
    <row r="42" spans="2:9" ht="51">
      <c r="B42" s="2">
        <v>44900</v>
      </c>
      <c r="C42" s="3">
        <v>51781</v>
      </c>
      <c r="D42" s="3" t="s">
        <v>1461</v>
      </c>
      <c r="E42" s="3" t="s">
        <v>1462</v>
      </c>
      <c r="G42" s="4">
        <v>0</v>
      </c>
      <c r="H42" s="4">
        <v>126242530.02</v>
      </c>
      <c r="I42" s="4">
        <v>563987896.28</v>
      </c>
    </row>
    <row r="43" spans="2:9" ht="51">
      <c r="B43" s="2">
        <v>44900</v>
      </c>
      <c r="C43" s="3">
        <v>51782</v>
      </c>
      <c r="D43" s="3" t="s">
        <v>1463</v>
      </c>
      <c r="E43" s="3" t="s">
        <v>1464</v>
      </c>
      <c r="G43" s="4">
        <v>0</v>
      </c>
      <c r="H43" s="4">
        <v>80953664.23</v>
      </c>
      <c r="I43" s="4">
        <v>483034232.05</v>
      </c>
    </row>
    <row r="44" spans="2:9" ht="51">
      <c r="B44" s="2">
        <v>44900</v>
      </c>
      <c r="C44" s="3">
        <v>51783</v>
      </c>
      <c r="D44" s="3" t="s">
        <v>1465</v>
      </c>
      <c r="E44" s="3" t="s">
        <v>1466</v>
      </c>
      <c r="G44" s="4">
        <v>0</v>
      </c>
      <c r="H44" s="4">
        <v>370869313.73</v>
      </c>
      <c r="I44" s="4">
        <v>112164918.32</v>
      </c>
    </row>
    <row r="45" spans="2:9" ht="51">
      <c r="B45" s="2">
        <v>44900</v>
      </c>
      <c r="C45" s="3">
        <v>51784</v>
      </c>
      <c r="D45" s="3" t="s">
        <v>1467</v>
      </c>
      <c r="E45" s="3" t="s">
        <v>1468</v>
      </c>
      <c r="G45" s="4">
        <v>0</v>
      </c>
      <c r="H45" s="4">
        <v>82552.15</v>
      </c>
      <c r="I45" s="4">
        <v>112082366.17</v>
      </c>
    </row>
    <row r="46" spans="2:9" ht="51">
      <c r="B46" s="2">
        <v>44900</v>
      </c>
      <c r="C46" s="3">
        <v>51784</v>
      </c>
      <c r="D46" s="3" t="s">
        <v>1467</v>
      </c>
      <c r="E46" s="3" t="s">
        <v>1468</v>
      </c>
      <c r="G46" s="4">
        <v>0</v>
      </c>
      <c r="H46" s="4">
        <v>3652.75</v>
      </c>
      <c r="I46" s="4">
        <v>112078713.42</v>
      </c>
    </row>
    <row r="47" spans="2:9" ht="51">
      <c r="B47" s="2">
        <v>44900</v>
      </c>
      <c r="C47" s="3">
        <v>51785</v>
      </c>
      <c r="D47" s="3" t="s">
        <v>1469</v>
      </c>
      <c r="E47" s="3" t="s">
        <v>1470</v>
      </c>
      <c r="G47" s="4">
        <v>0</v>
      </c>
      <c r="H47" s="4">
        <v>39135.39</v>
      </c>
      <c r="I47" s="4">
        <v>112039578.03</v>
      </c>
    </row>
    <row r="48" spans="2:9" ht="51">
      <c r="B48" s="2">
        <v>44900</v>
      </c>
      <c r="C48" s="3">
        <v>51785</v>
      </c>
      <c r="D48" s="3" t="s">
        <v>1469</v>
      </c>
      <c r="E48" s="3" t="s">
        <v>1470</v>
      </c>
      <c r="G48" s="4">
        <v>0</v>
      </c>
      <c r="H48" s="4">
        <v>12175.45</v>
      </c>
      <c r="I48" s="4">
        <v>112027402.58</v>
      </c>
    </row>
    <row r="49" spans="2:9" ht="51">
      <c r="B49" s="2">
        <v>44900</v>
      </c>
      <c r="C49" s="3">
        <v>51786</v>
      </c>
      <c r="D49" s="3" t="s">
        <v>1471</v>
      </c>
      <c r="E49" s="3" t="s">
        <v>1472</v>
      </c>
      <c r="G49" s="4">
        <v>0</v>
      </c>
      <c r="H49" s="4">
        <v>27798</v>
      </c>
      <c r="I49" s="4">
        <v>111999604.58</v>
      </c>
    </row>
    <row r="50" spans="2:9" ht="51">
      <c r="B50" s="2">
        <v>44900</v>
      </c>
      <c r="C50" s="3">
        <v>51786</v>
      </c>
      <c r="D50" s="3" t="s">
        <v>1471</v>
      </c>
      <c r="E50" s="3" t="s">
        <v>1472</v>
      </c>
      <c r="G50" s="4">
        <v>0</v>
      </c>
      <c r="H50" s="4">
        <v>1230</v>
      </c>
      <c r="I50" s="4">
        <v>111998374.58</v>
      </c>
    </row>
    <row r="51" spans="2:9" ht="51">
      <c r="B51" s="2">
        <v>44900</v>
      </c>
      <c r="C51" s="3">
        <v>51788</v>
      </c>
      <c r="D51" s="3" t="s">
        <v>1473</v>
      </c>
      <c r="E51" s="3" t="s">
        <v>1474</v>
      </c>
      <c r="G51" s="4">
        <v>0</v>
      </c>
      <c r="H51" s="4">
        <v>39135.39</v>
      </c>
      <c r="I51" s="4">
        <v>111959239.19</v>
      </c>
    </row>
    <row r="52" spans="2:9" ht="51">
      <c r="B52" s="2">
        <v>44900</v>
      </c>
      <c r="C52" s="3">
        <v>51788</v>
      </c>
      <c r="D52" s="3" t="s">
        <v>1473</v>
      </c>
      <c r="E52" s="3" t="s">
        <v>1474</v>
      </c>
      <c r="G52" s="4">
        <v>0</v>
      </c>
      <c r="H52" s="4">
        <v>12175.45</v>
      </c>
      <c r="I52" s="4">
        <v>111947063.74</v>
      </c>
    </row>
    <row r="53" spans="2:9" ht="51">
      <c r="B53" s="2">
        <v>44900</v>
      </c>
      <c r="C53" s="3">
        <v>51789</v>
      </c>
      <c r="D53" s="3" t="s">
        <v>1475</v>
      </c>
      <c r="E53" s="3" t="s">
        <v>1476</v>
      </c>
      <c r="G53" s="4">
        <v>0</v>
      </c>
      <c r="H53" s="4">
        <v>2551988.18</v>
      </c>
      <c r="I53" s="4">
        <v>109395075.56</v>
      </c>
    </row>
    <row r="54" spans="2:9" ht="51">
      <c r="B54" s="2">
        <v>44900</v>
      </c>
      <c r="C54" s="3">
        <v>51789</v>
      </c>
      <c r="D54" s="3" t="s">
        <v>1475</v>
      </c>
      <c r="E54" s="3" t="s">
        <v>1476</v>
      </c>
      <c r="G54" s="4">
        <v>0</v>
      </c>
      <c r="H54" s="4">
        <v>112919.83</v>
      </c>
      <c r="I54" s="4">
        <v>109282155.73</v>
      </c>
    </row>
    <row r="55" spans="2:9" ht="51">
      <c r="B55" s="2">
        <v>44900</v>
      </c>
      <c r="C55" s="3">
        <v>51790</v>
      </c>
      <c r="D55" s="3" t="s">
        <v>1477</v>
      </c>
      <c r="E55" s="3" t="s">
        <v>1478</v>
      </c>
      <c r="G55" s="4">
        <v>0</v>
      </c>
      <c r="H55" s="4">
        <v>18194.92</v>
      </c>
      <c r="I55" s="4">
        <v>109263960.81</v>
      </c>
    </row>
    <row r="56" spans="2:9" ht="51">
      <c r="B56" s="2">
        <v>44900</v>
      </c>
      <c r="C56" s="3">
        <v>51790</v>
      </c>
      <c r="D56" s="3" t="s">
        <v>1477</v>
      </c>
      <c r="E56" s="3" t="s">
        <v>1478</v>
      </c>
      <c r="G56" s="4">
        <v>0</v>
      </c>
      <c r="H56" s="4">
        <v>805.08</v>
      </c>
      <c r="I56" s="4">
        <v>109263155.73</v>
      </c>
    </row>
    <row r="57" spans="2:9" ht="51">
      <c r="B57" s="2">
        <v>44900</v>
      </c>
      <c r="C57" s="3">
        <v>51791</v>
      </c>
      <c r="D57" s="3" t="s">
        <v>1479</v>
      </c>
      <c r="E57" s="3" t="s">
        <v>1480</v>
      </c>
      <c r="G57" s="4">
        <v>0</v>
      </c>
      <c r="H57" s="4">
        <v>461704.27</v>
      </c>
      <c r="I57" s="4">
        <v>108801451.46</v>
      </c>
    </row>
    <row r="58" spans="2:9" ht="51">
      <c r="B58" s="2">
        <v>44900</v>
      </c>
      <c r="C58" s="3">
        <v>51791</v>
      </c>
      <c r="D58" s="3" t="s">
        <v>1479</v>
      </c>
      <c r="E58" s="3" t="s">
        <v>1480</v>
      </c>
      <c r="G58" s="4">
        <v>0</v>
      </c>
      <c r="H58" s="4">
        <v>24300.23</v>
      </c>
      <c r="I58" s="4">
        <v>108777151.23</v>
      </c>
    </row>
    <row r="59" spans="2:9" ht="51">
      <c r="B59" s="2">
        <v>44900</v>
      </c>
      <c r="C59" s="3">
        <v>51792</v>
      </c>
      <c r="D59" s="3" t="s">
        <v>1481</v>
      </c>
      <c r="E59" s="3" t="s">
        <v>1482</v>
      </c>
      <c r="G59" s="4">
        <v>0</v>
      </c>
      <c r="H59" s="4">
        <v>25092.65</v>
      </c>
      <c r="I59" s="4">
        <v>108752058.58</v>
      </c>
    </row>
    <row r="60" spans="2:9" ht="51">
      <c r="B60" s="2">
        <v>44900</v>
      </c>
      <c r="C60" s="3">
        <v>51792</v>
      </c>
      <c r="D60" s="3" t="s">
        <v>1481</v>
      </c>
      <c r="E60" s="3" t="s">
        <v>1482</v>
      </c>
      <c r="G60" s="4">
        <v>0</v>
      </c>
      <c r="H60" s="4">
        <v>1110.29</v>
      </c>
      <c r="I60" s="4">
        <v>108750948.29</v>
      </c>
    </row>
    <row r="61" spans="2:9" ht="51">
      <c r="B61" s="2">
        <v>44900</v>
      </c>
      <c r="C61" s="3">
        <v>51793</v>
      </c>
      <c r="D61" s="3" t="s">
        <v>1483</v>
      </c>
      <c r="E61" s="3" t="s">
        <v>1484</v>
      </c>
      <c r="G61" s="4">
        <v>0</v>
      </c>
      <c r="H61" s="4">
        <v>176195</v>
      </c>
      <c r="I61" s="4">
        <v>108574753.29</v>
      </c>
    </row>
    <row r="62" spans="2:9" ht="51">
      <c r="B62" s="2">
        <v>44900</v>
      </c>
      <c r="C62" s="3">
        <v>51793</v>
      </c>
      <c r="D62" s="3" t="s">
        <v>1483</v>
      </c>
      <c r="E62" s="3" t="s">
        <v>1484</v>
      </c>
      <c r="G62" s="4">
        <v>0</v>
      </c>
      <c r="H62" s="4">
        <v>17030</v>
      </c>
      <c r="I62" s="4">
        <v>108557723.29</v>
      </c>
    </row>
    <row r="63" spans="2:9" ht="51">
      <c r="B63" s="2">
        <v>44900</v>
      </c>
      <c r="C63" s="3">
        <v>51795</v>
      </c>
      <c r="D63" s="3" t="s">
        <v>1485</v>
      </c>
      <c r="E63" s="3" t="s">
        <v>1486</v>
      </c>
      <c r="G63" s="4">
        <v>0</v>
      </c>
      <c r="H63" s="4">
        <v>103575.8</v>
      </c>
      <c r="I63" s="4">
        <v>108454147.49</v>
      </c>
    </row>
    <row r="64" spans="2:9" ht="51">
      <c r="B64" s="2">
        <v>44900</v>
      </c>
      <c r="C64" s="3">
        <v>51795</v>
      </c>
      <c r="D64" s="3" t="s">
        <v>1485</v>
      </c>
      <c r="E64" s="3" t="s">
        <v>1486</v>
      </c>
      <c r="G64" s="4">
        <v>0</v>
      </c>
      <c r="H64" s="4">
        <v>4583</v>
      </c>
      <c r="I64" s="4">
        <v>108449564.49</v>
      </c>
    </row>
    <row r="65" spans="2:9" ht="76.5">
      <c r="B65" s="2">
        <v>44900</v>
      </c>
      <c r="C65" s="3">
        <v>51797</v>
      </c>
      <c r="D65" s="3" t="s">
        <v>1487</v>
      </c>
      <c r="E65" s="3" t="s">
        <v>1488</v>
      </c>
      <c r="G65" s="4">
        <v>0</v>
      </c>
      <c r="H65" s="4">
        <v>17955</v>
      </c>
      <c r="I65" s="4">
        <v>108431609.49</v>
      </c>
    </row>
    <row r="66" spans="2:9" ht="76.5">
      <c r="B66" s="2">
        <v>44900</v>
      </c>
      <c r="C66" s="3">
        <v>51797</v>
      </c>
      <c r="D66" s="3" t="s">
        <v>1487</v>
      </c>
      <c r="E66" s="3" t="s">
        <v>1488</v>
      </c>
      <c r="G66" s="4">
        <v>0</v>
      </c>
      <c r="H66" s="4">
        <v>945</v>
      </c>
      <c r="I66" s="4">
        <v>108430664.49</v>
      </c>
    </row>
    <row r="67" spans="2:9" ht="51">
      <c r="B67" s="2">
        <v>44900</v>
      </c>
      <c r="C67" s="3">
        <v>51809</v>
      </c>
      <c r="D67" s="3" t="s">
        <v>1489</v>
      </c>
      <c r="E67" s="3" t="s">
        <v>1490</v>
      </c>
      <c r="G67" s="4">
        <v>0</v>
      </c>
      <c r="H67" s="4">
        <v>124413</v>
      </c>
      <c r="I67" s="4">
        <v>108306251.49</v>
      </c>
    </row>
    <row r="68" spans="2:9" ht="51">
      <c r="B68" s="2">
        <v>44900</v>
      </c>
      <c r="C68" s="3">
        <v>51809</v>
      </c>
      <c r="D68" s="3" t="s">
        <v>1489</v>
      </c>
      <c r="E68" s="3" t="s">
        <v>1490</v>
      </c>
      <c r="G68" s="4">
        <v>0</v>
      </c>
      <c r="H68" s="4">
        <v>5505</v>
      </c>
      <c r="I68" s="4">
        <v>108300746.49</v>
      </c>
    </row>
    <row r="69" spans="2:9" ht="51">
      <c r="B69" s="2">
        <v>44900</v>
      </c>
      <c r="C69" s="3">
        <v>51810</v>
      </c>
      <c r="D69" s="3" t="s">
        <v>1491</v>
      </c>
      <c r="E69" s="3" t="s">
        <v>1492</v>
      </c>
      <c r="G69" s="4">
        <v>0</v>
      </c>
      <c r="H69" s="4">
        <v>90400</v>
      </c>
      <c r="I69" s="4">
        <v>108210346.49</v>
      </c>
    </row>
    <row r="70" spans="2:9" ht="51">
      <c r="B70" s="2">
        <v>44900</v>
      </c>
      <c r="C70" s="3">
        <v>51810</v>
      </c>
      <c r="D70" s="3" t="s">
        <v>1491</v>
      </c>
      <c r="E70" s="3" t="s">
        <v>1492</v>
      </c>
      <c r="G70" s="4">
        <v>0</v>
      </c>
      <c r="H70" s="4">
        <v>4000</v>
      </c>
      <c r="I70" s="4">
        <v>108206346.49</v>
      </c>
    </row>
    <row r="71" spans="2:9" ht="51">
      <c r="B71" s="2">
        <v>44900</v>
      </c>
      <c r="C71" s="3">
        <v>51812</v>
      </c>
      <c r="D71" s="3" t="s">
        <v>1493</v>
      </c>
      <c r="E71" s="3" t="s">
        <v>1494</v>
      </c>
      <c r="G71" s="4">
        <v>0</v>
      </c>
      <c r="H71" s="4">
        <v>56500</v>
      </c>
      <c r="I71" s="4">
        <v>108149846.49</v>
      </c>
    </row>
    <row r="72" spans="2:9" ht="51">
      <c r="B72" s="2">
        <v>44900</v>
      </c>
      <c r="C72" s="3">
        <v>51812</v>
      </c>
      <c r="D72" s="3" t="s">
        <v>1493</v>
      </c>
      <c r="E72" s="3" t="s">
        <v>1494</v>
      </c>
      <c r="G72" s="4">
        <v>0</v>
      </c>
      <c r="H72" s="4">
        <v>2500</v>
      </c>
      <c r="I72" s="4">
        <v>108147346.49</v>
      </c>
    </row>
    <row r="73" spans="2:9" ht="51">
      <c r="B73" s="2">
        <v>44900</v>
      </c>
      <c r="C73" s="3">
        <v>51814</v>
      </c>
      <c r="D73" s="3" t="s">
        <v>1495</v>
      </c>
      <c r="E73" s="3" t="s">
        <v>1496</v>
      </c>
      <c r="G73" s="4">
        <v>0</v>
      </c>
      <c r="H73" s="4">
        <v>67800</v>
      </c>
      <c r="I73" s="4">
        <v>108079546.49</v>
      </c>
    </row>
    <row r="74" spans="2:9" ht="51">
      <c r="B74" s="2">
        <v>44900</v>
      </c>
      <c r="C74" s="3">
        <v>51814</v>
      </c>
      <c r="D74" s="3" t="s">
        <v>1495</v>
      </c>
      <c r="E74" s="3" t="s">
        <v>1496</v>
      </c>
      <c r="G74" s="4">
        <v>0</v>
      </c>
      <c r="H74" s="4">
        <v>3000</v>
      </c>
      <c r="I74" s="4">
        <v>108076546.49</v>
      </c>
    </row>
    <row r="75" spans="2:9" ht="51">
      <c r="B75" s="2">
        <v>44900</v>
      </c>
      <c r="C75" s="3">
        <v>51818</v>
      </c>
      <c r="D75" s="3" t="s">
        <v>1497</v>
      </c>
      <c r="E75" s="3" t="s">
        <v>1498</v>
      </c>
      <c r="G75" s="4">
        <v>0</v>
      </c>
      <c r="H75" s="4">
        <v>67800</v>
      </c>
      <c r="I75" s="4">
        <v>108008746.49</v>
      </c>
    </row>
    <row r="76" spans="2:9" ht="51">
      <c r="B76" s="2">
        <v>44900</v>
      </c>
      <c r="C76" s="3">
        <v>51818</v>
      </c>
      <c r="D76" s="3" t="s">
        <v>1497</v>
      </c>
      <c r="E76" s="3" t="s">
        <v>1498</v>
      </c>
      <c r="G76" s="4">
        <v>0</v>
      </c>
      <c r="H76" s="4">
        <v>3000</v>
      </c>
      <c r="I76" s="4">
        <v>108005746.49</v>
      </c>
    </row>
    <row r="77" spans="2:9" ht="51">
      <c r="B77" s="2">
        <v>44900</v>
      </c>
      <c r="C77" s="3">
        <v>51819</v>
      </c>
      <c r="D77" s="3" t="s">
        <v>1499</v>
      </c>
      <c r="E77" s="3" t="s">
        <v>1500</v>
      </c>
      <c r="G77" s="4">
        <v>0</v>
      </c>
      <c r="H77" s="4">
        <v>135600</v>
      </c>
      <c r="I77" s="4">
        <v>107870146.49</v>
      </c>
    </row>
    <row r="78" spans="2:9" ht="51">
      <c r="B78" s="2">
        <v>44900</v>
      </c>
      <c r="C78" s="3">
        <v>51819</v>
      </c>
      <c r="D78" s="3" t="s">
        <v>1499</v>
      </c>
      <c r="E78" s="3" t="s">
        <v>1500</v>
      </c>
      <c r="G78" s="4">
        <v>0</v>
      </c>
      <c r="H78" s="4">
        <v>6000</v>
      </c>
      <c r="I78" s="4">
        <v>107864146.49</v>
      </c>
    </row>
    <row r="79" spans="2:9" ht="51">
      <c r="B79" s="2">
        <v>44900</v>
      </c>
      <c r="C79" s="3">
        <v>51820</v>
      </c>
      <c r="D79" s="3" t="s">
        <v>1501</v>
      </c>
      <c r="E79" s="3" t="s">
        <v>1502</v>
      </c>
      <c r="G79" s="4">
        <v>0</v>
      </c>
      <c r="H79" s="4">
        <v>67500</v>
      </c>
      <c r="I79" s="4">
        <v>107796646.49</v>
      </c>
    </row>
    <row r="80" spans="2:9" ht="51">
      <c r="B80" s="2">
        <v>44900</v>
      </c>
      <c r="C80" s="3">
        <v>51820</v>
      </c>
      <c r="D80" s="3" t="s">
        <v>1501</v>
      </c>
      <c r="E80" s="3" t="s">
        <v>1502</v>
      </c>
      <c r="G80" s="4">
        <v>0</v>
      </c>
      <c r="H80" s="4">
        <v>21000</v>
      </c>
      <c r="I80" s="4">
        <v>107775646.49</v>
      </c>
    </row>
    <row r="81" spans="2:9" ht="51">
      <c r="B81" s="2">
        <v>44900</v>
      </c>
      <c r="C81" s="3">
        <v>51821</v>
      </c>
      <c r="D81" s="3" t="s">
        <v>1503</v>
      </c>
      <c r="E81" s="3" t="s">
        <v>1504</v>
      </c>
      <c r="G81" s="4">
        <v>0</v>
      </c>
      <c r="H81" s="4">
        <v>113000</v>
      </c>
      <c r="I81" s="4">
        <v>107662646.49</v>
      </c>
    </row>
    <row r="82" spans="2:9" ht="51">
      <c r="B82" s="2">
        <v>44900</v>
      </c>
      <c r="C82" s="3">
        <v>51821</v>
      </c>
      <c r="D82" s="3" t="s">
        <v>1503</v>
      </c>
      <c r="E82" s="3" t="s">
        <v>1504</v>
      </c>
      <c r="G82" s="4">
        <v>0</v>
      </c>
      <c r="H82" s="4">
        <v>5000</v>
      </c>
      <c r="I82" s="4">
        <v>107657646.49</v>
      </c>
    </row>
    <row r="83" spans="2:9" ht="51">
      <c r="B83" s="2">
        <v>44900</v>
      </c>
      <c r="C83" s="3">
        <v>51822</v>
      </c>
      <c r="D83" s="3" t="s">
        <v>1505</v>
      </c>
      <c r="E83" s="3" t="s">
        <v>1506</v>
      </c>
      <c r="G83" s="4">
        <v>0</v>
      </c>
      <c r="H83" s="4">
        <v>56500</v>
      </c>
      <c r="I83" s="4">
        <v>107601146.49</v>
      </c>
    </row>
    <row r="84" spans="2:9" ht="51">
      <c r="B84" s="2">
        <v>44900</v>
      </c>
      <c r="C84" s="3">
        <v>51822</v>
      </c>
      <c r="D84" s="3" t="s">
        <v>1505</v>
      </c>
      <c r="E84" s="3" t="s">
        <v>1506</v>
      </c>
      <c r="G84" s="4">
        <v>0</v>
      </c>
      <c r="H84" s="4">
        <v>2500</v>
      </c>
      <c r="I84" s="4">
        <v>107598646.49</v>
      </c>
    </row>
    <row r="85" spans="2:9" ht="25.5">
      <c r="B85" s="2">
        <v>44900</v>
      </c>
      <c r="C85" s="3">
        <v>51862</v>
      </c>
      <c r="D85" s="3" t="s">
        <v>1507</v>
      </c>
      <c r="E85" s="3" t="s">
        <v>1508</v>
      </c>
      <c r="G85" s="4">
        <v>437965.3</v>
      </c>
      <c r="H85" s="4">
        <v>0</v>
      </c>
      <c r="I85" s="4">
        <v>108036611.79</v>
      </c>
    </row>
    <row r="86" spans="2:9" ht="25.5">
      <c r="B86" s="2">
        <v>44900</v>
      </c>
      <c r="C86" s="3">
        <v>51863</v>
      </c>
      <c r="D86" s="3" t="s">
        <v>1509</v>
      </c>
      <c r="E86" s="3" t="s">
        <v>1510</v>
      </c>
      <c r="G86" s="4">
        <v>170744.54</v>
      </c>
      <c r="H86" s="4">
        <v>0</v>
      </c>
      <c r="I86" s="4">
        <v>108207356.33</v>
      </c>
    </row>
    <row r="87" spans="2:9" ht="25.5">
      <c r="B87" s="2">
        <v>44900</v>
      </c>
      <c r="C87" s="3">
        <v>51864</v>
      </c>
      <c r="D87" s="3" t="s">
        <v>1511</v>
      </c>
      <c r="E87" s="3" t="s">
        <v>1512</v>
      </c>
      <c r="G87" s="4">
        <v>65491342.19</v>
      </c>
      <c r="H87" s="4">
        <v>0</v>
      </c>
      <c r="I87" s="4">
        <v>173698698.52</v>
      </c>
    </row>
    <row r="88" spans="2:9" ht="25.5">
      <c r="B88" s="2">
        <v>44900</v>
      </c>
      <c r="C88" s="3">
        <v>53097</v>
      </c>
      <c r="D88" s="3" t="s">
        <v>1513</v>
      </c>
      <c r="E88" s="3" t="s">
        <v>1514</v>
      </c>
      <c r="G88" s="4">
        <v>0</v>
      </c>
      <c r="H88" s="4">
        <v>35000</v>
      </c>
      <c r="I88" s="4">
        <v>173663698.52</v>
      </c>
    </row>
    <row r="89" spans="2:9" ht="25.5">
      <c r="B89" s="2">
        <v>44901</v>
      </c>
      <c r="C89" s="3">
        <v>53094</v>
      </c>
      <c r="D89" s="3" t="s">
        <v>1515</v>
      </c>
      <c r="E89" s="3" t="s">
        <v>1516</v>
      </c>
      <c r="G89" s="4">
        <v>0</v>
      </c>
      <c r="H89" s="4">
        <v>251249.99</v>
      </c>
      <c r="I89" s="4">
        <v>173412448.53</v>
      </c>
    </row>
    <row r="90" spans="2:9" ht="25.5">
      <c r="B90" s="2">
        <v>44901</v>
      </c>
      <c r="C90" s="3">
        <v>53095</v>
      </c>
      <c r="D90" s="3" t="s">
        <v>1517</v>
      </c>
      <c r="E90" s="3" t="s">
        <v>1518</v>
      </c>
      <c r="G90" s="4">
        <v>0</v>
      </c>
      <c r="H90" s="4">
        <v>4980791.68</v>
      </c>
      <c r="I90" s="4">
        <v>168431656.85</v>
      </c>
    </row>
    <row r="91" spans="2:9" ht="25.5">
      <c r="B91" s="2">
        <v>44901</v>
      </c>
      <c r="C91" s="3">
        <v>53101</v>
      </c>
      <c r="D91" s="3" t="s">
        <v>1519</v>
      </c>
      <c r="E91" s="3" t="s">
        <v>1520</v>
      </c>
      <c r="G91" s="4">
        <v>0</v>
      </c>
      <c r="H91" s="4">
        <v>43333.33</v>
      </c>
      <c r="I91" s="4">
        <v>168388323.52</v>
      </c>
    </row>
    <row r="92" spans="2:9" ht="25.5">
      <c r="B92" s="2">
        <v>44901</v>
      </c>
      <c r="C92" s="3">
        <v>53103</v>
      </c>
      <c r="D92" s="3" t="s">
        <v>1521</v>
      </c>
      <c r="E92" s="3" t="s">
        <v>1522</v>
      </c>
      <c r="G92" s="4">
        <v>0</v>
      </c>
      <c r="H92" s="4">
        <v>14583.33</v>
      </c>
      <c r="I92" s="4">
        <v>168373740.19</v>
      </c>
    </row>
    <row r="93" spans="2:9" ht="25.5">
      <c r="B93" s="2">
        <v>44901</v>
      </c>
      <c r="C93" s="3">
        <v>53105</v>
      </c>
      <c r="D93" s="3" t="s">
        <v>1523</v>
      </c>
      <c r="E93" s="3" t="s">
        <v>1524</v>
      </c>
      <c r="G93" s="4">
        <v>0</v>
      </c>
      <c r="H93" s="4">
        <v>225000</v>
      </c>
      <c r="I93" s="4">
        <v>168148740.19</v>
      </c>
    </row>
    <row r="94" spans="2:9" ht="25.5">
      <c r="B94" s="2">
        <v>44901</v>
      </c>
      <c r="C94" s="3">
        <v>53107</v>
      </c>
      <c r="D94" s="3" t="s">
        <v>1525</v>
      </c>
      <c r="E94" s="3" t="s">
        <v>1526</v>
      </c>
      <c r="G94" s="4">
        <v>0</v>
      </c>
      <c r="H94" s="4">
        <v>394416.67</v>
      </c>
      <c r="I94" s="4">
        <v>167754323.52</v>
      </c>
    </row>
    <row r="95" spans="2:9" ht="25.5">
      <c r="B95" s="2">
        <v>44901</v>
      </c>
      <c r="C95" s="3">
        <v>53109</v>
      </c>
      <c r="D95" s="3" t="s">
        <v>1527</v>
      </c>
      <c r="E95" s="3" t="s">
        <v>1528</v>
      </c>
      <c r="G95" s="4">
        <v>0</v>
      </c>
      <c r="H95" s="4">
        <v>622255</v>
      </c>
      <c r="I95" s="4">
        <v>167132068.52</v>
      </c>
    </row>
    <row r="96" spans="2:9" ht="25.5">
      <c r="B96" s="2">
        <v>44901</v>
      </c>
      <c r="C96" s="3">
        <v>53110</v>
      </c>
      <c r="D96" s="3" t="s">
        <v>1529</v>
      </c>
      <c r="E96" s="3" t="s">
        <v>1530</v>
      </c>
      <c r="G96" s="4">
        <v>0</v>
      </c>
      <c r="H96" s="4">
        <v>3666.67</v>
      </c>
      <c r="I96" s="4">
        <v>167128401.85</v>
      </c>
    </row>
    <row r="97" spans="2:9" ht="25.5">
      <c r="B97" s="2">
        <v>44901</v>
      </c>
      <c r="C97" s="3">
        <v>53113</v>
      </c>
      <c r="D97" s="3" t="s">
        <v>1531</v>
      </c>
      <c r="E97" s="3" t="s">
        <v>1532</v>
      </c>
      <c r="G97" s="4">
        <v>0</v>
      </c>
      <c r="H97" s="4">
        <v>480500</v>
      </c>
      <c r="I97" s="4">
        <v>166647901.85</v>
      </c>
    </row>
    <row r="98" spans="2:9" ht="25.5">
      <c r="B98" s="2">
        <v>44901</v>
      </c>
      <c r="C98" s="3">
        <v>53115</v>
      </c>
      <c r="D98" s="3" t="s">
        <v>1533</v>
      </c>
      <c r="E98" s="3" t="s">
        <v>1534</v>
      </c>
      <c r="G98" s="4">
        <v>0</v>
      </c>
      <c r="H98" s="4">
        <v>43548450.91</v>
      </c>
      <c r="I98" s="4">
        <v>123099450.94</v>
      </c>
    </row>
    <row r="99" spans="2:9" ht="25.5">
      <c r="B99" s="2">
        <v>44901</v>
      </c>
      <c r="C99" s="3">
        <v>53117</v>
      </c>
      <c r="D99" s="3" t="s">
        <v>1535</v>
      </c>
      <c r="E99" s="3" t="s">
        <v>1536</v>
      </c>
      <c r="G99" s="4">
        <v>0</v>
      </c>
      <c r="H99" s="4">
        <v>12035736.13</v>
      </c>
      <c r="I99" s="4">
        <v>111063714.81</v>
      </c>
    </row>
    <row r="100" spans="2:9" ht="25.5">
      <c r="B100" s="2">
        <v>44901</v>
      </c>
      <c r="C100" s="3">
        <v>53120</v>
      </c>
      <c r="D100" s="3" t="s">
        <v>1537</v>
      </c>
      <c r="E100" s="3" t="s">
        <v>1538</v>
      </c>
      <c r="G100" s="4">
        <v>0</v>
      </c>
      <c r="H100" s="4">
        <v>680992.01</v>
      </c>
      <c r="I100" s="4">
        <v>110382722.8</v>
      </c>
    </row>
    <row r="101" spans="2:9" ht="25.5">
      <c r="B101" s="2">
        <v>44901</v>
      </c>
      <c r="C101" s="3">
        <v>53121</v>
      </c>
      <c r="D101" s="3" t="s">
        <v>1539</v>
      </c>
      <c r="E101" s="3" t="s">
        <v>1540</v>
      </c>
      <c r="G101" s="4">
        <v>0</v>
      </c>
      <c r="H101" s="4">
        <v>214650</v>
      </c>
      <c r="I101" s="4">
        <v>110168072.8</v>
      </c>
    </row>
    <row r="102" spans="2:9" ht="25.5">
      <c r="B102" s="2">
        <v>44901</v>
      </c>
      <c r="C102" s="3">
        <v>53123</v>
      </c>
      <c r="D102" s="3" t="s">
        <v>1541</v>
      </c>
      <c r="E102" s="3" t="s">
        <v>1542</v>
      </c>
      <c r="G102" s="4">
        <v>0</v>
      </c>
      <c r="H102" s="4">
        <v>57500</v>
      </c>
      <c r="I102" s="4">
        <v>110110572.8</v>
      </c>
    </row>
    <row r="103" spans="2:9" ht="25.5">
      <c r="B103" s="2">
        <v>44901</v>
      </c>
      <c r="C103" s="3">
        <v>53124</v>
      </c>
      <c r="D103" s="3" t="s">
        <v>1543</v>
      </c>
      <c r="E103" s="3" t="s">
        <v>1544</v>
      </c>
      <c r="G103" s="4">
        <v>0</v>
      </c>
      <c r="H103" s="4">
        <v>584849.99</v>
      </c>
      <c r="I103" s="4">
        <v>109525722.81</v>
      </c>
    </row>
    <row r="104" spans="2:9" ht="25.5">
      <c r="B104" s="2">
        <v>44901</v>
      </c>
      <c r="C104" s="3">
        <v>53125</v>
      </c>
      <c r="D104" s="3" t="s">
        <v>1545</v>
      </c>
      <c r="E104" s="3" t="s">
        <v>1546</v>
      </c>
      <c r="G104" s="4">
        <v>0</v>
      </c>
      <c r="H104" s="4">
        <v>80041.66</v>
      </c>
      <c r="I104" s="4">
        <v>109445681.15</v>
      </c>
    </row>
    <row r="105" spans="2:9" ht="25.5">
      <c r="B105" s="2">
        <v>44901</v>
      </c>
      <c r="C105" s="3">
        <v>53128</v>
      </c>
      <c r="D105" s="3" t="s">
        <v>1547</v>
      </c>
      <c r="E105" s="3" t="s">
        <v>1548</v>
      </c>
      <c r="G105" s="4">
        <v>0</v>
      </c>
      <c r="H105" s="4">
        <v>2458181.16</v>
      </c>
      <c r="I105" s="4">
        <v>106987499.99</v>
      </c>
    </row>
    <row r="106" spans="2:9" ht="51">
      <c r="B106" s="2">
        <v>44901</v>
      </c>
      <c r="C106" s="3">
        <v>53129</v>
      </c>
      <c r="D106" s="3" t="s">
        <v>1549</v>
      </c>
      <c r="E106" s="3" t="s">
        <v>1550</v>
      </c>
      <c r="G106" s="4">
        <v>0</v>
      </c>
      <c r="H106" s="4">
        <v>116955</v>
      </c>
      <c r="I106" s="4">
        <v>106870544.99</v>
      </c>
    </row>
    <row r="107" spans="2:9" ht="51">
      <c r="B107" s="2">
        <v>44901</v>
      </c>
      <c r="C107" s="3">
        <v>53129</v>
      </c>
      <c r="D107" s="3" t="s">
        <v>1549</v>
      </c>
      <c r="E107" s="3" t="s">
        <v>1550</v>
      </c>
      <c r="G107" s="4">
        <v>0</v>
      </c>
      <c r="H107" s="4">
        <v>5175</v>
      </c>
      <c r="I107" s="4">
        <v>106865369.99</v>
      </c>
    </row>
    <row r="108" spans="2:9" ht="51">
      <c r="B108" s="2">
        <v>44901</v>
      </c>
      <c r="C108" s="3">
        <v>53130</v>
      </c>
      <c r="D108" s="3" t="s">
        <v>1551</v>
      </c>
      <c r="E108" s="3" t="s">
        <v>1552</v>
      </c>
      <c r="G108" s="4">
        <v>0</v>
      </c>
      <c r="H108" s="4">
        <v>2832.91</v>
      </c>
      <c r="I108" s="4">
        <v>106862537.08</v>
      </c>
    </row>
    <row r="109" spans="2:9" ht="51">
      <c r="B109" s="2">
        <v>44901</v>
      </c>
      <c r="C109" s="3">
        <v>53130</v>
      </c>
      <c r="D109" s="3" t="s">
        <v>1551</v>
      </c>
      <c r="E109" s="3" t="s">
        <v>1552</v>
      </c>
      <c r="G109" s="4">
        <v>0</v>
      </c>
      <c r="H109" s="4">
        <v>125.35</v>
      </c>
      <c r="I109" s="4">
        <v>106862411.73</v>
      </c>
    </row>
    <row r="110" spans="2:9" ht="51">
      <c r="B110" s="2">
        <v>44901</v>
      </c>
      <c r="C110" s="3">
        <v>53132</v>
      </c>
      <c r="D110" s="3" t="s">
        <v>1553</v>
      </c>
      <c r="E110" s="3" t="s">
        <v>1554</v>
      </c>
      <c r="G110" s="4">
        <v>0</v>
      </c>
      <c r="H110" s="4">
        <v>135600</v>
      </c>
      <c r="I110" s="4">
        <v>106726811.73</v>
      </c>
    </row>
    <row r="111" spans="2:9" ht="51">
      <c r="B111" s="2">
        <v>44901</v>
      </c>
      <c r="C111" s="3">
        <v>53132</v>
      </c>
      <c r="D111" s="3" t="s">
        <v>1553</v>
      </c>
      <c r="E111" s="3" t="s">
        <v>1554</v>
      </c>
      <c r="G111" s="4">
        <v>0</v>
      </c>
      <c r="H111" s="4">
        <v>6000</v>
      </c>
      <c r="I111" s="4">
        <v>106720811.73</v>
      </c>
    </row>
    <row r="112" spans="2:9" ht="51">
      <c r="B112" s="2">
        <v>44901</v>
      </c>
      <c r="C112" s="3">
        <v>53145</v>
      </c>
      <c r="D112" s="3" t="s">
        <v>1555</v>
      </c>
      <c r="E112" s="3" t="s">
        <v>1556</v>
      </c>
      <c r="G112" s="4">
        <v>0</v>
      </c>
      <c r="H112" s="4">
        <v>567486</v>
      </c>
      <c r="I112" s="4">
        <v>106153325.73</v>
      </c>
    </row>
    <row r="113" spans="2:9" ht="51">
      <c r="B113" s="2">
        <v>44901</v>
      </c>
      <c r="C113" s="3">
        <v>53145</v>
      </c>
      <c r="D113" s="3" t="s">
        <v>1555</v>
      </c>
      <c r="E113" s="3" t="s">
        <v>1556</v>
      </c>
      <c r="G113" s="4">
        <v>0</v>
      </c>
      <c r="H113" s="4">
        <v>25110</v>
      </c>
      <c r="I113" s="4">
        <v>106128215.73</v>
      </c>
    </row>
    <row r="114" spans="2:9" ht="51">
      <c r="B114" s="2">
        <v>44901</v>
      </c>
      <c r="C114" s="3">
        <v>53146</v>
      </c>
      <c r="D114" s="3" t="s">
        <v>1557</v>
      </c>
      <c r="E114" s="3" t="s">
        <v>1558</v>
      </c>
      <c r="G114" s="4">
        <v>0</v>
      </c>
      <c r="H114" s="4">
        <v>33900</v>
      </c>
      <c r="I114" s="4">
        <v>106094315.73</v>
      </c>
    </row>
    <row r="115" spans="2:9" ht="51">
      <c r="B115" s="2">
        <v>44901</v>
      </c>
      <c r="C115" s="3">
        <v>53146</v>
      </c>
      <c r="D115" s="3" t="s">
        <v>1557</v>
      </c>
      <c r="E115" s="3" t="s">
        <v>1558</v>
      </c>
      <c r="G115" s="4">
        <v>0</v>
      </c>
      <c r="H115" s="4">
        <v>1500</v>
      </c>
      <c r="I115" s="4">
        <v>106092815.73</v>
      </c>
    </row>
    <row r="116" spans="2:9" ht="51">
      <c r="B116" s="2">
        <v>44901</v>
      </c>
      <c r="C116" s="3">
        <v>53149</v>
      </c>
      <c r="D116" s="3" t="s">
        <v>1559</v>
      </c>
      <c r="E116" s="3" t="s">
        <v>1560</v>
      </c>
      <c r="G116" s="4">
        <v>0</v>
      </c>
      <c r="H116" s="4">
        <v>108000</v>
      </c>
      <c r="I116" s="4">
        <v>105984815.73</v>
      </c>
    </row>
    <row r="117" spans="2:9" ht="51">
      <c r="B117" s="2">
        <v>44901</v>
      </c>
      <c r="C117" s="3">
        <v>53149</v>
      </c>
      <c r="D117" s="3" t="s">
        <v>1559</v>
      </c>
      <c r="E117" s="3" t="s">
        <v>1560</v>
      </c>
      <c r="G117" s="4">
        <v>0</v>
      </c>
      <c r="H117" s="4">
        <v>33600</v>
      </c>
      <c r="I117" s="4">
        <v>105951215.73</v>
      </c>
    </row>
    <row r="118" spans="2:9" ht="51">
      <c r="B118" s="2">
        <v>44901</v>
      </c>
      <c r="C118" s="3">
        <v>53151</v>
      </c>
      <c r="D118" s="3" t="s">
        <v>1561</v>
      </c>
      <c r="E118" s="3" t="s">
        <v>1562</v>
      </c>
      <c r="G118" s="4">
        <v>0</v>
      </c>
      <c r="H118" s="4">
        <v>169500</v>
      </c>
      <c r="I118" s="4">
        <v>105781715.73</v>
      </c>
    </row>
    <row r="119" spans="2:9" ht="51">
      <c r="B119" s="2">
        <v>44901</v>
      </c>
      <c r="C119" s="3">
        <v>53151</v>
      </c>
      <c r="D119" s="3" t="s">
        <v>1561</v>
      </c>
      <c r="E119" s="3" t="s">
        <v>1562</v>
      </c>
      <c r="G119" s="4">
        <v>0</v>
      </c>
      <c r="H119" s="4">
        <v>7500</v>
      </c>
      <c r="I119" s="4">
        <v>105774215.73</v>
      </c>
    </row>
    <row r="120" spans="2:9" ht="51">
      <c r="B120" s="2">
        <v>44901</v>
      </c>
      <c r="C120" s="3">
        <v>53153</v>
      </c>
      <c r="D120" s="3" t="s">
        <v>1563</v>
      </c>
      <c r="E120" s="3" t="s">
        <v>1564</v>
      </c>
      <c r="G120" s="4">
        <v>0</v>
      </c>
      <c r="H120" s="4">
        <v>54000</v>
      </c>
      <c r="I120" s="4">
        <v>105720215.73</v>
      </c>
    </row>
    <row r="121" spans="2:9" ht="51">
      <c r="B121" s="2">
        <v>44901</v>
      </c>
      <c r="C121" s="3">
        <v>53153</v>
      </c>
      <c r="D121" s="3" t="s">
        <v>1563</v>
      </c>
      <c r="E121" s="3" t="s">
        <v>1564</v>
      </c>
      <c r="G121" s="4">
        <v>0</v>
      </c>
      <c r="H121" s="4">
        <v>16800</v>
      </c>
      <c r="I121" s="4">
        <v>105703415.73</v>
      </c>
    </row>
    <row r="122" spans="2:9" ht="51">
      <c r="B122" s="2">
        <v>44901</v>
      </c>
      <c r="C122" s="3">
        <v>53156</v>
      </c>
      <c r="D122" s="3" t="s">
        <v>1565</v>
      </c>
      <c r="E122" s="3" t="s">
        <v>1566</v>
      </c>
      <c r="G122" s="4">
        <v>0</v>
      </c>
      <c r="H122" s="4">
        <v>81000</v>
      </c>
      <c r="I122" s="4">
        <v>105622415.73</v>
      </c>
    </row>
    <row r="123" spans="2:9" ht="51">
      <c r="B123" s="2">
        <v>44901</v>
      </c>
      <c r="C123" s="3">
        <v>53156</v>
      </c>
      <c r="D123" s="3" t="s">
        <v>1565</v>
      </c>
      <c r="E123" s="3" t="s">
        <v>1566</v>
      </c>
      <c r="G123" s="4">
        <v>0</v>
      </c>
      <c r="H123" s="4">
        <v>25200</v>
      </c>
      <c r="I123" s="4">
        <v>105597215.73</v>
      </c>
    </row>
    <row r="124" spans="2:9" ht="51">
      <c r="B124" s="2">
        <v>44901</v>
      </c>
      <c r="C124" s="3">
        <v>53157</v>
      </c>
      <c r="D124" s="3" t="s">
        <v>1567</v>
      </c>
      <c r="E124" s="3" t="s">
        <v>1568</v>
      </c>
      <c r="G124" s="4">
        <v>0</v>
      </c>
      <c r="H124" s="4">
        <v>339000</v>
      </c>
      <c r="I124" s="4">
        <v>105258215.73</v>
      </c>
    </row>
    <row r="125" spans="2:9" ht="51">
      <c r="B125" s="2">
        <v>44901</v>
      </c>
      <c r="C125" s="3">
        <v>53157</v>
      </c>
      <c r="D125" s="3" t="s">
        <v>1567</v>
      </c>
      <c r="E125" s="3" t="s">
        <v>1568</v>
      </c>
      <c r="G125" s="4">
        <v>0</v>
      </c>
      <c r="H125" s="4">
        <v>15000</v>
      </c>
      <c r="I125" s="4">
        <v>105243215.73</v>
      </c>
    </row>
    <row r="126" spans="2:9" ht="51">
      <c r="B126" s="2">
        <v>44901</v>
      </c>
      <c r="C126" s="3">
        <v>53158</v>
      </c>
      <c r="D126" s="3" t="s">
        <v>1569</v>
      </c>
      <c r="E126" s="3" t="s">
        <v>1570</v>
      </c>
      <c r="G126" s="4">
        <v>0</v>
      </c>
      <c r="H126" s="4">
        <v>339000</v>
      </c>
      <c r="I126" s="4">
        <v>104904215.73</v>
      </c>
    </row>
    <row r="127" spans="2:9" ht="51">
      <c r="B127" s="2">
        <v>44901</v>
      </c>
      <c r="C127" s="3">
        <v>53158</v>
      </c>
      <c r="D127" s="3" t="s">
        <v>1569</v>
      </c>
      <c r="E127" s="3" t="s">
        <v>1570</v>
      </c>
      <c r="G127" s="4">
        <v>0</v>
      </c>
      <c r="H127" s="4">
        <v>15000</v>
      </c>
      <c r="I127" s="4">
        <v>104889215.73</v>
      </c>
    </row>
    <row r="128" spans="2:9" ht="51">
      <c r="B128" s="2">
        <v>44901</v>
      </c>
      <c r="C128" s="3">
        <v>53161</v>
      </c>
      <c r="D128" s="3" t="s">
        <v>1571</v>
      </c>
      <c r="E128" s="3" t="s">
        <v>1572</v>
      </c>
      <c r="G128" s="4">
        <v>0</v>
      </c>
      <c r="H128" s="4">
        <v>152550</v>
      </c>
      <c r="I128" s="4">
        <v>104736665.73</v>
      </c>
    </row>
    <row r="129" spans="2:9" ht="51">
      <c r="B129" s="2">
        <v>44901</v>
      </c>
      <c r="C129" s="3">
        <v>53161</v>
      </c>
      <c r="D129" s="3" t="s">
        <v>1571</v>
      </c>
      <c r="E129" s="3" t="s">
        <v>1572</v>
      </c>
      <c r="G129" s="4">
        <v>0</v>
      </c>
      <c r="H129" s="4">
        <v>6750</v>
      </c>
      <c r="I129" s="4">
        <v>104729915.73</v>
      </c>
    </row>
    <row r="130" spans="2:9" ht="51">
      <c r="B130" s="2">
        <v>44901</v>
      </c>
      <c r="C130" s="3">
        <v>53163</v>
      </c>
      <c r="D130" s="3" t="s">
        <v>1573</v>
      </c>
      <c r="E130" s="3" t="s">
        <v>1574</v>
      </c>
      <c r="G130" s="4">
        <v>0</v>
      </c>
      <c r="H130" s="4">
        <v>113000</v>
      </c>
      <c r="I130" s="4">
        <v>104616915.73</v>
      </c>
    </row>
    <row r="131" spans="2:9" ht="51">
      <c r="B131" s="2">
        <v>44901</v>
      </c>
      <c r="C131" s="3">
        <v>53163</v>
      </c>
      <c r="D131" s="3" t="s">
        <v>1573</v>
      </c>
      <c r="E131" s="3" t="s">
        <v>1574</v>
      </c>
      <c r="G131" s="4">
        <v>0</v>
      </c>
      <c r="H131" s="4">
        <v>5000</v>
      </c>
      <c r="I131" s="4">
        <v>104611915.73</v>
      </c>
    </row>
    <row r="132" spans="2:9" ht="51">
      <c r="B132" s="2">
        <v>44901</v>
      </c>
      <c r="C132" s="3">
        <v>53165</v>
      </c>
      <c r="D132" s="3" t="s">
        <v>1575</v>
      </c>
      <c r="E132" s="3" t="s">
        <v>1576</v>
      </c>
      <c r="G132" s="4">
        <v>0</v>
      </c>
      <c r="H132" s="4">
        <v>160055.08</v>
      </c>
      <c r="I132" s="4">
        <v>104451860.65</v>
      </c>
    </row>
    <row r="133" spans="2:9" ht="51">
      <c r="B133" s="2">
        <v>44901</v>
      </c>
      <c r="C133" s="3">
        <v>53165</v>
      </c>
      <c r="D133" s="3" t="s">
        <v>1575</v>
      </c>
      <c r="E133" s="3" t="s">
        <v>1576</v>
      </c>
      <c r="G133" s="4">
        <v>0</v>
      </c>
      <c r="H133" s="4">
        <v>49794.92</v>
      </c>
      <c r="I133" s="4">
        <v>104402065.73</v>
      </c>
    </row>
    <row r="134" spans="2:9" ht="51">
      <c r="B134" s="2">
        <v>44901</v>
      </c>
      <c r="C134" s="3">
        <v>53169</v>
      </c>
      <c r="D134" s="3" t="s">
        <v>1577</v>
      </c>
      <c r="E134" s="3" t="s">
        <v>1578</v>
      </c>
      <c r="G134" s="4">
        <v>0</v>
      </c>
      <c r="H134" s="4">
        <v>101700</v>
      </c>
      <c r="I134" s="4">
        <v>104300365.73</v>
      </c>
    </row>
    <row r="135" spans="2:9" ht="51">
      <c r="B135" s="2">
        <v>44901</v>
      </c>
      <c r="C135" s="3">
        <v>53169</v>
      </c>
      <c r="D135" s="3" t="s">
        <v>1577</v>
      </c>
      <c r="E135" s="3" t="s">
        <v>1578</v>
      </c>
      <c r="G135" s="4">
        <v>0</v>
      </c>
      <c r="H135" s="4">
        <v>4500</v>
      </c>
      <c r="I135" s="4">
        <v>104295865.73</v>
      </c>
    </row>
    <row r="136" spans="2:9" ht="51">
      <c r="B136" s="2">
        <v>44901</v>
      </c>
      <c r="C136" s="3">
        <v>53172</v>
      </c>
      <c r="D136" s="3" t="s">
        <v>1579</v>
      </c>
      <c r="E136" s="3" t="s">
        <v>1580</v>
      </c>
      <c r="G136" s="4">
        <v>0</v>
      </c>
      <c r="H136" s="4">
        <v>118650</v>
      </c>
      <c r="I136" s="4">
        <v>104177215.73</v>
      </c>
    </row>
    <row r="137" spans="2:9" ht="51">
      <c r="B137" s="2">
        <v>44901</v>
      </c>
      <c r="C137" s="3">
        <v>53172</v>
      </c>
      <c r="D137" s="3" t="s">
        <v>1579</v>
      </c>
      <c r="E137" s="3" t="s">
        <v>1580</v>
      </c>
      <c r="G137" s="4">
        <v>0</v>
      </c>
      <c r="H137" s="4">
        <v>5250</v>
      </c>
      <c r="I137" s="4">
        <v>104171965.73</v>
      </c>
    </row>
    <row r="138" spans="2:9" ht="25.5">
      <c r="B138" s="2">
        <v>44901</v>
      </c>
      <c r="C138" s="3">
        <v>53473</v>
      </c>
      <c r="D138" s="3" t="s">
        <v>1581</v>
      </c>
      <c r="E138" s="3" t="s">
        <v>1582</v>
      </c>
      <c r="G138" s="4">
        <v>1498600</v>
      </c>
      <c r="H138" s="4">
        <v>0</v>
      </c>
      <c r="I138" s="4">
        <v>105670565.73</v>
      </c>
    </row>
    <row r="139" spans="2:9" ht="25.5">
      <c r="B139" s="2">
        <v>44901</v>
      </c>
      <c r="C139" s="3">
        <v>54306</v>
      </c>
      <c r="D139" s="3" t="s">
        <v>1583</v>
      </c>
      <c r="E139" s="3" t="s">
        <v>1584</v>
      </c>
      <c r="G139" s="4">
        <v>0</v>
      </c>
      <c r="H139" s="4">
        <v>34459.61</v>
      </c>
      <c r="I139" s="4">
        <v>105636106.12</v>
      </c>
    </row>
    <row r="140" spans="2:9" ht="25.5">
      <c r="B140" s="2">
        <v>44901</v>
      </c>
      <c r="C140" s="3">
        <v>54306</v>
      </c>
      <c r="D140" s="3" t="s">
        <v>1583</v>
      </c>
      <c r="E140" s="3" t="s">
        <v>1584</v>
      </c>
      <c r="G140" s="4">
        <v>0</v>
      </c>
      <c r="H140" s="4">
        <v>10720.76</v>
      </c>
      <c r="I140" s="4">
        <v>105625385.36</v>
      </c>
    </row>
    <row r="141" spans="2:9" ht="25.5">
      <c r="B141" s="2">
        <v>44902</v>
      </c>
      <c r="C141" s="3">
        <v>53174</v>
      </c>
      <c r="D141" s="3" t="s">
        <v>1585</v>
      </c>
      <c r="E141" s="3" t="s">
        <v>1586</v>
      </c>
      <c r="G141" s="4">
        <v>0</v>
      </c>
      <c r="H141" s="4">
        <v>548800</v>
      </c>
      <c r="I141" s="4">
        <v>105076585.36</v>
      </c>
    </row>
    <row r="142" spans="2:9" ht="25.5">
      <c r="B142" s="2">
        <v>44902</v>
      </c>
      <c r="C142" s="3">
        <v>53178</v>
      </c>
      <c r="D142" s="3" t="s">
        <v>1587</v>
      </c>
      <c r="E142" s="3" t="s">
        <v>1588</v>
      </c>
      <c r="G142" s="4">
        <v>0</v>
      </c>
      <c r="H142" s="4">
        <v>11163.4</v>
      </c>
      <c r="I142" s="4">
        <v>105065421.96</v>
      </c>
    </row>
    <row r="143" spans="2:9" ht="102">
      <c r="B143" s="2">
        <v>44902</v>
      </c>
      <c r="C143" s="3">
        <v>53180</v>
      </c>
      <c r="D143" s="3" t="s">
        <v>1589</v>
      </c>
      <c r="E143" s="3" t="s">
        <v>1590</v>
      </c>
      <c r="G143" s="4">
        <v>0</v>
      </c>
      <c r="H143" s="4">
        <v>2212280</v>
      </c>
      <c r="I143" s="4">
        <v>102853141.96</v>
      </c>
    </row>
    <row r="144" spans="2:9" ht="51">
      <c r="B144" s="2">
        <v>44902</v>
      </c>
      <c r="C144" s="3">
        <v>53183</v>
      </c>
      <c r="D144" s="3" t="s">
        <v>1591</v>
      </c>
      <c r="E144" s="3" t="s">
        <v>1592</v>
      </c>
      <c r="G144" s="4">
        <v>0</v>
      </c>
      <c r="H144" s="4">
        <v>10850</v>
      </c>
      <c r="I144" s="4">
        <v>102842291.96</v>
      </c>
    </row>
    <row r="145" spans="2:9" ht="51">
      <c r="B145" s="2">
        <v>44902</v>
      </c>
      <c r="C145" s="3">
        <v>53183</v>
      </c>
      <c r="D145" s="3" t="s">
        <v>1591</v>
      </c>
      <c r="E145" s="3" t="s">
        <v>1592</v>
      </c>
      <c r="G145" s="4">
        <v>0</v>
      </c>
      <c r="H145" s="4">
        <v>480.09</v>
      </c>
      <c r="I145" s="4">
        <v>102841811.87</v>
      </c>
    </row>
    <row r="146" spans="2:9" ht="51">
      <c r="B146" s="2">
        <v>44902</v>
      </c>
      <c r="C146" s="3">
        <v>53184</v>
      </c>
      <c r="D146" s="3" t="s">
        <v>1593</v>
      </c>
      <c r="E146" s="3" t="s">
        <v>1594</v>
      </c>
      <c r="G146" s="4">
        <v>0</v>
      </c>
      <c r="H146" s="4">
        <v>49635.88</v>
      </c>
      <c r="I146" s="4">
        <v>102792175.99</v>
      </c>
    </row>
    <row r="147" spans="2:9" ht="51">
      <c r="B147" s="2">
        <v>44902</v>
      </c>
      <c r="C147" s="3">
        <v>53184</v>
      </c>
      <c r="D147" s="3" t="s">
        <v>1593</v>
      </c>
      <c r="E147" s="3" t="s">
        <v>1594</v>
      </c>
      <c r="G147" s="4">
        <v>0</v>
      </c>
      <c r="H147" s="4">
        <v>4797.52</v>
      </c>
      <c r="I147" s="4">
        <v>102787378.47</v>
      </c>
    </row>
    <row r="148" spans="2:9" ht="51">
      <c r="B148" s="2">
        <v>44902</v>
      </c>
      <c r="C148" s="3">
        <v>53185</v>
      </c>
      <c r="D148" s="3" t="s">
        <v>1595</v>
      </c>
      <c r="E148" s="3" t="s">
        <v>1596</v>
      </c>
      <c r="G148" s="4">
        <v>0</v>
      </c>
      <c r="H148" s="4">
        <v>34354.08</v>
      </c>
      <c r="I148" s="4">
        <v>102753024.39</v>
      </c>
    </row>
    <row r="149" spans="2:9" ht="51">
      <c r="B149" s="2">
        <v>44902</v>
      </c>
      <c r="C149" s="3">
        <v>53185</v>
      </c>
      <c r="D149" s="3" t="s">
        <v>1595</v>
      </c>
      <c r="E149" s="3" t="s">
        <v>1596</v>
      </c>
      <c r="G149" s="4">
        <v>0</v>
      </c>
      <c r="H149" s="4">
        <v>1390.46</v>
      </c>
      <c r="I149" s="4">
        <v>102751633.93</v>
      </c>
    </row>
    <row r="150" spans="2:9" ht="25.5">
      <c r="B150" s="2">
        <v>44902</v>
      </c>
      <c r="C150" s="3">
        <v>53186</v>
      </c>
      <c r="D150" s="3" t="s">
        <v>1597</v>
      </c>
      <c r="E150" s="3" t="s">
        <v>1598</v>
      </c>
      <c r="G150" s="4">
        <v>0</v>
      </c>
      <c r="H150" s="4">
        <v>513862.49</v>
      </c>
      <c r="I150" s="4">
        <v>102237771.44</v>
      </c>
    </row>
    <row r="151" spans="2:9" ht="25.5">
      <c r="B151" s="2">
        <v>44902</v>
      </c>
      <c r="C151" s="3">
        <v>53207</v>
      </c>
      <c r="D151" s="3" t="s">
        <v>1599</v>
      </c>
      <c r="E151" s="3" t="s">
        <v>1600</v>
      </c>
      <c r="G151" s="4">
        <v>0</v>
      </c>
      <c r="H151" s="4">
        <v>10355.2</v>
      </c>
      <c r="I151" s="4">
        <v>102227416.24</v>
      </c>
    </row>
    <row r="152" spans="2:9" ht="25.5">
      <c r="B152" s="2">
        <v>44902</v>
      </c>
      <c r="C152" s="3">
        <v>53213</v>
      </c>
      <c r="D152" s="3" t="s">
        <v>1601</v>
      </c>
      <c r="E152" s="3" t="s">
        <v>1602</v>
      </c>
      <c r="G152" s="4">
        <v>0</v>
      </c>
      <c r="H152" s="4">
        <v>1854</v>
      </c>
      <c r="I152" s="4">
        <v>102225562.24</v>
      </c>
    </row>
    <row r="153" spans="2:9" ht="25.5">
      <c r="B153" s="2">
        <v>44902</v>
      </c>
      <c r="C153" s="3">
        <v>53213</v>
      </c>
      <c r="D153" s="3" t="s">
        <v>1601</v>
      </c>
      <c r="E153" s="3" t="s">
        <v>1602</v>
      </c>
      <c r="G153" s="4">
        <v>0</v>
      </c>
      <c r="H153" s="4">
        <v>55791</v>
      </c>
      <c r="I153" s="4">
        <v>102169771.24</v>
      </c>
    </row>
    <row r="154" spans="2:9" ht="25.5">
      <c r="B154" s="2">
        <v>44902</v>
      </c>
      <c r="C154" s="3">
        <v>53215</v>
      </c>
      <c r="D154" s="3" t="s">
        <v>1603</v>
      </c>
      <c r="E154" s="3" t="s">
        <v>1604</v>
      </c>
      <c r="G154" s="4">
        <v>0</v>
      </c>
      <c r="H154" s="4">
        <v>442.65</v>
      </c>
      <c r="I154" s="4">
        <v>102169328.59</v>
      </c>
    </row>
    <row r="155" spans="2:9" ht="25.5">
      <c r="B155" s="2">
        <v>44902</v>
      </c>
      <c r="C155" s="3">
        <v>53215</v>
      </c>
      <c r="D155" s="3" t="s">
        <v>1603</v>
      </c>
      <c r="E155" s="3" t="s">
        <v>1604</v>
      </c>
      <c r="G155" s="4">
        <v>0</v>
      </c>
      <c r="H155" s="4">
        <v>45673.35</v>
      </c>
      <c r="I155" s="4">
        <v>102123655.24</v>
      </c>
    </row>
    <row r="156" spans="2:9" ht="25.5">
      <c r="B156" s="2">
        <v>44902</v>
      </c>
      <c r="C156" s="3">
        <v>53218</v>
      </c>
      <c r="D156" s="3" t="s">
        <v>1605</v>
      </c>
      <c r="E156" s="3" t="s">
        <v>1606</v>
      </c>
      <c r="G156" s="4">
        <v>0</v>
      </c>
      <c r="H156" s="4">
        <v>8841.57</v>
      </c>
      <c r="I156" s="4">
        <v>102114813.67</v>
      </c>
    </row>
    <row r="157" spans="2:9" ht="25.5">
      <c r="B157" s="2">
        <v>44902</v>
      </c>
      <c r="C157" s="3">
        <v>53218</v>
      </c>
      <c r="D157" s="3" t="s">
        <v>1605</v>
      </c>
      <c r="E157" s="3" t="s">
        <v>1606</v>
      </c>
      <c r="G157" s="4">
        <v>0</v>
      </c>
      <c r="H157" s="4">
        <v>30353.75</v>
      </c>
      <c r="I157" s="4">
        <v>102084459.92</v>
      </c>
    </row>
    <row r="158" spans="2:9" ht="25.5">
      <c r="B158" s="2">
        <v>44902</v>
      </c>
      <c r="C158" s="3">
        <v>53223</v>
      </c>
      <c r="D158" s="3" t="s">
        <v>1607</v>
      </c>
      <c r="E158" s="3" t="s">
        <v>1608</v>
      </c>
      <c r="G158" s="4">
        <v>0</v>
      </c>
      <c r="H158" s="4">
        <v>442.65</v>
      </c>
      <c r="I158" s="4">
        <v>102084017.27</v>
      </c>
    </row>
    <row r="159" spans="2:9" ht="25.5">
      <c r="B159" s="2">
        <v>44902</v>
      </c>
      <c r="C159" s="3">
        <v>53223</v>
      </c>
      <c r="D159" s="3" t="s">
        <v>1607</v>
      </c>
      <c r="E159" s="3" t="s">
        <v>1608</v>
      </c>
      <c r="G159" s="4">
        <v>0</v>
      </c>
      <c r="H159" s="4">
        <v>45673.35</v>
      </c>
      <c r="I159" s="4">
        <v>102038343.92</v>
      </c>
    </row>
    <row r="160" spans="2:9" ht="25.5">
      <c r="B160" s="2">
        <v>44902</v>
      </c>
      <c r="C160" s="3">
        <v>53225</v>
      </c>
      <c r="D160" s="3" t="s">
        <v>1609</v>
      </c>
      <c r="E160" s="3" t="s">
        <v>1610</v>
      </c>
      <c r="G160" s="4">
        <v>0</v>
      </c>
      <c r="H160" s="4">
        <v>9649.42</v>
      </c>
      <c r="I160" s="4">
        <v>102028694.5</v>
      </c>
    </row>
    <row r="161" spans="2:9" ht="25.5">
      <c r="B161" s="2">
        <v>44902</v>
      </c>
      <c r="C161" s="3">
        <v>53225</v>
      </c>
      <c r="D161" s="3" t="s">
        <v>1609</v>
      </c>
      <c r="E161" s="3" t="s">
        <v>1610</v>
      </c>
      <c r="G161" s="4">
        <v>0</v>
      </c>
      <c r="H161" s="4">
        <v>30227.71</v>
      </c>
      <c r="I161" s="4">
        <v>101998466.79</v>
      </c>
    </row>
    <row r="162" spans="2:9" ht="25.5">
      <c r="B162" s="2">
        <v>44902</v>
      </c>
      <c r="C162" s="3">
        <v>53229</v>
      </c>
      <c r="D162" s="3" t="s">
        <v>1611</v>
      </c>
      <c r="E162" s="3" t="s">
        <v>1612</v>
      </c>
      <c r="G162" s="4">
        <v>0</v>
      </c>
      <c r="H162" s="4">
        <v>442.65</v>
      </c>
      <c r="I162" s="4">
        <v>101998024.14</v>
      </c>
    </row>
    <row r="163" spans="2:9" ht="25.5">
      <c r="B163" s="2">
        <v>44902</v>
      </c>
      <c r="C163" s="3">
        <v>53229</v>
      </c>
      <c r="D163" s="3" t="s">
        <v>1611</v>
      </c>
      <c r="E163" s="3" t="s">
        <v>1612</v>
      </c>
      <c r="G163" s="4">
        <v>0</v>
      </c>
      <c r="H163" s="4">
        <v>45673.35</v>
      </c>
      <c r="I163" s="4">
        <v>101952350.79</v>
      </c>
    </row>
    <row r="164" spans="2:9" ht="25.5">
      <c r="B164" s="2">
        <v>44902</v>
      </c>
      <c r="C164" s="3">
        <v>53232</v>
      </c>
      <c r="D164" s="3" t="s">
        <v>1613</v>
      </c>
      <c r="E164" s="3" t="s">
        <v>1614</v>
      </c>
      <c r="G164" s="4">
        <v>0</v>
      </c>
      <c r="H164" s="4">
        <v>8070.3</v>
      </c>
      <c r="I164" s="4">
        <v>101944280.49</v>
      </c>
    </row>
    <row r="165" spans="2:9" ht="25.5">
      <c r="B165" s="2">
        <v>44902</v>
      </c>
      <c r="C165" s="3">
        <v>53238</v>
      </c>
      <c r="D165" s="3" t="s">
        <v>1615</v>
      </c>
      <c r="E165" s="3" t="s">
        <v>1616</v>
      </c>
      <c r="G165" s="4">
        <v>0</v>
      </c>
      <c r="H165" s="4">
        <v>58333.33</v>
      </c>
      <c r="I165" s="4">
        <v>101885947.16</v>
      </c>
    </row>
    <row r="166" spans="2:9" ht="25.5">
      <c r="B166" s="2">
        <v>44902</v>
      </c>
      <c r="C166" s="3">
        <v>53475</v>
      </c>
      <c r="D166" s="3" t="s">
        <v>1617</v>
      </c>
      <c r="E166" s="3" t="s">
        <v>1618</v>
      </c>
      <c r="G166" s="4">
        <v>289843969.9</v>
      </c>
      <c r="H166" s="4">
        <v>0</v>
      </c>
      <c r="I166" s="4">
        <v>391729917.06</v>
      </c>
    </row>
    <row r="167" spans="2:9" ht="25.5">
      <c r="B167" s="2">
        <v>44902</v>
      </c>
      <c r="C167" s="3">
        <v>53475</v>
      </c>
      <c r="D167" s="3" t="s">
        <v>1617</v>
      </c>
      <c r="E167" s="3" t="s">
        <v>1618</v>
      </c>
      <c r="G167" s="4">
        <v>654900</v>
      </c>
      <c r="H167" s="4">
        <v>0</v>
      </c>
      <c r="I167" s="4">
        <v>392384817.06</v>
      </c>
    </row>
    <row r="168" spans="2:9" ht="25.5">
      <c r="B168" s="2">
        <v>44902</v>
      </c>
      <c r="C168" s="3">
        <v>53478</v>
      </c>
      <c r="D168" s="3" t="s">
        <v>1619</v>
      </c>
      <c r="E168" s="3" t="s">
        <v>1620</v>
      </c>
      <c r="G168" s="4">
        <v>173102345.1</v>
      </c>
      <c r="H168" s="4">
        <v>0</v>
      </c>
      <c r="I168" s="4">
        <v>565487162.16</v>
      </c>
    </row>
    <row r="169" spans="2:9" ht="25.5">
      <c r="B169" s="2">
        <v>44902</v>
      </c>
      <c r="C169" s="3">
        <v>53478</v>
      </c>
      <c r="D169" s="3" t="s">
        <v>1619</v>
      </c>
      <c r="E169" s="3" t="s">
        <v>1620</v>
      </c>
      <c r="G169" s="4">
        <v>3636701</v>
      </c>
      <c r="H169" s="4">
        <v>0</v>
      </c>
      <c r="I169" s="4">
        <v>569123863.16</v>
      </c>
    </row>
    <row r="170" spans="2:9" ht="51">
      <c r="B170" s="2">
        <v>44903</v>
      </c>
      <c r="C170" s="3">
        <v>53253</v>
      </c>
      <c r="D170" s="3" t="s">
        <v>1621</v>
      </c>
      <c r="E170" s="3" t="s">
        <v>1622</v>
      </c>
      <c r="G170" s="4">
        <v>0</v>
      </c>
      <c r="H170" s="4">
        <v>19695002.96</v>
      </c>
      <c r="I170" s="4">
        <v>549428860.2</v>
      </c>
    </row>
    <row r="171" spans="2:9" ht="51">
      <c r="B171" s="2">
        <v>44903</v>
      </c>
      <c r="C171" s="3">
        <v>53256</v>
      </c>
      <c r="D171" s="3" t="s">
        <v>1623</v>
      </c>
      <c r="E171" s="3" t="s">
        <v>1624</v>
      </c>
      <c r="G171" s="4">
        <v>0</v>
      </c>
      <c r="H171" s="4">
        <v>266000</v>
      </c>
      <c r="I171" s="4">
        <v>549162860.2</v>
      </c>
    </row>
    <row r="172" spans="2:9" ht="51">
      <c r="B172" s="2">
        <v>44903</v>
      </c>
      <c r="C172" s="3">
        <v>53256</v>
      </c>
      <c r="D172" s="3" t="s">
        <v>1623</v>
      </c>
      <c r="E172" s="3" t="s">
        <v>1624</v>
      </c>
      <c r="G172" s="4">
        <v>0</v>
      </c>
      <c r="H172" s="4">
        <v>14000</v>
      </c>
      <c r="I172" s="4">
        <v>549148860.2</v>
      </c>
    </row>
    <row r="173" spans="2:9" ht="51">
      <c r="B173" s="2">
        <v>44903</v>
      </c>
      <c r="C173" s="3">
        <v>53257</v>
      </c>
      <c r="D173" s="3" t="s">
        <v>1625</v>
      </c>
      <c r="E173" s="3" t="s">
        <v>1626</v>
      </c>
      <c r="G173" s="4">
        <v>0</v>
      </c>
      <c r="H173" s="4">
        <v>135600</v>
      </c>
      <c r="I173" s="4">
        <v>549013260.2</v>
      </c>
    </row>
    <row r="174" spans="2:9" ht="51">
      <c r="B174" s="2">
        <v>44903</v>
      </c>
      <c r="C174" s="3">
        <v>53257</v>
      </c>
      <c r="D174" s="3" t="s">
        <v>1625</v>
      </c>
      <c r="E174" s="3" t="s">
        <v>1626</v>
      </c>
      <c r="G174" s="4">
        <v>0</v>
      </c>
      <c r="H174" s="4">
        <v>6000</v>
      </c>
      <c r="I174" s="4">
        <v>549007260.2</v>
      </c>
    </row>
    <row r="175" spans="2:9" ht="51">
      <c r="B175" s="2">
        <v>44903</v>
      </c>
      <c r="C175" s="3">
        <v>53260</v>
      </c>
      <c r="D175" s="3" t="s">
        <v>1627</v>
      </c>
      <c r="E175" s="3" t="s">
        <v>1628</v>
      </c>
      <c r="G175" s="4">
        <v>0</v>
      </c>
      <c r="H175" s="4">
        <v>113000</v>
      </c>
      <c r="I175" s="4">
        <v>548894260.2</v>
      </c>
    </row>
    <row r="176" spans="2:9" ht="51">
      <c r="B176" s="2">
        <v>44903</v>
      </c>
      <c r="C176" s="3">
        <v>53260</v>
      </c>
      <c r="D176" s="3" t="s">
        <v>1627</v>
      </c>
      <c r="E176" s="3" t="s">
        <v>1628</v>
      </c>
      <c r="G176" s="4">
        <v>0</v>
      </c>
      <c r="H176" s="4">
        <v>5000</v>
      </c>
      <c r="I176" s="4">
        <v>548889260.2</v>
      </c>
    </row>
    <row r="177" spans="2:9" ht="51">
      <c r="B177" s="2">
        <v>44903</v>
      </c>
      <c r="C177" s="3">
        <v>53262</v>
      </c>
      <c r="D177" s="3" t="s">
        <v>1629</v>
      </c>
      <c r="E177" s="3" t="s">
        <v>1630</v>
      </c>
      <c r="G177" s="4">
        <v>0</v>
      </c>
      <c r="H177" s="4">
        <v>238559.32</v>
      </c>
      <c r="I177" s="4">
        <v>548650700.88</v>
      </c>
    </row>
    <row r="178" spans="2:9" ht="51">
      <c r="B178" s="2">
        <v>44903</v>
      </c>
      <c r="C178" s="3">
        <v>53262</v>
      </c>
      <c r="D178" s="3" t="s">
        <v>1629</v>
      </c>
      <c r="E178" s="3" t="s">
        <v>1630</v>
      </c>
      <c r="G178" s="4">
        <v>0</v>
      </c>
      <c r="H178" s="4">
        <v>11440.68</v>
      </c>
      <c r="I178" s="4">
        <v>548639260.2</v>
      </c>
    </row>
    <row r="179" spans="2:9" ht="51">
      <c r="B179" s="2">
        <v>44903</v>
      </c>
      <c r="C179" s="3">
        <v>53265</v>
      </c>
      <c r="D179" s="3" t="s">
        <v>1631</v>
      </c>
      <c r="E179" s="3" t="s">
        <v>1632</v>
      </c>
      <c r="G179" s="4">
        <v>0</v>
      </c>
      <c r="H179" s="4">
        <v>169500</v>
      </c>
      <c r="I179" s="4">
        <v>548469760.2</v>
      </c>
    </row>
    <row r="180" spans="2:9" ht="51">
      <c r="B180" s="2">
        <v>44903</v>
      </c>
      <c r="C180" s="3">
        <v>53265</v>
      </c>
      <c r="D180" s="3" t="s">
        <v>1631</v>
      </c>
      <c r="E180" s="3" t="s">
        <v>1632</v>
      </c>
      <c r="G180" s="4">
        <v>0</v>
      </c>
      <c r="H180" s="4">
        <v>7500</v>
      </c>
      <c r="I180" s="4">
        <v>548462260.2</v>
      </c>
    </row>
    <row r="181" spans="2:9" ht="25.5">
      <c r="B181" s="2">
        <v>44903</v>
      </c>
      <c r="C181" s="3">
        <v>53266</v>
      </c>
      <c r="D181" s="3" t="s">
        <v>1633</v>
      </c>
      <c r="E181" s="3" t="s">
        <v>1634</v>
      </c>
      <c r="G181" s="4">
        <v>0</v>
      </c>
      <c r="H181" s="4">
        <v>128250</v>
      </c>
      <c r="I181" s="4">
        <v>548334010.2</v>
      </c>
    </row>
    <row r="182" spans="2:9" ht="25.5">
      <c r="B182" s="2">
        <v>44903</v>
      </c>
      <c r="C182" s="3">
        <v>53266</v>
      </c>
      <c r="D182" s="3" t="s">
        <v>1633</v>
      </c>
      <c r="E182" s="3" t="s">
        <v>1634</v>
      </c>
      <c r="G182" s="4">
        <v>0</v>
      </c>
      <c r="H182" s="4">
        <v>6750</v>
      </c>
      <c r="I182" s="4">
        <v>548327260.2</v>
      </c>
    </row>
    <row r="183" spans="2:9" ht="51">
      <c r="B183" s="2">
        <v>44903</v>
      </c>
      <c r="C183" s="3">
        <v>53269</v>
      </c>
      <c r="D183" s="3" t="s">
        <v>1635</v>
      </c>
      <c r="E183" s="3" t="s">
        <v>1636</v>
      </c>
      <c r="G183" s="4">
        <v>0</v>
      </c>
      <c r="H183" s="4">
        <v>72000</v>
      </c>
      <c r="I183" s="4">
        <v>548255260.2</v>
      </c>
    </row>
    <row r="184" spans="2:9" ht="51">
      <c r="B184" s="2">
        <v>44903</v>
      </c>
      <c r="C184" s="3">
        <v>53269</v>
      </c>
      <c r="D184" s="3" t="s">
        <v>1635</v>
      </c>
      <c r="E184" s="3" t="s">
        <v>1636</v>
      </c>
      <c r="G184" s="4">
        <v>0</v>
      </c>
      <c r="H184" s="4">
        <v>22400</v>
      </c>
      <c r="I184" s="4">
        <v>548232860.2</v>
      </c>
    </row>
    <row r="185" spans="2:9" ht="63.75">
      <c r="B185" s="2">
        <v>44903</v>
      </c>
      <c r="C185" s="3">
        <v>53270</v>
      </c>
      <c r="D185" s="3" t="s">
        <v>1637</v>
      </c>
      <c r="E185" s="3" t="s">
        <v>1638</v>
      </c>
      <c r="G185" s="4">
        <v>0</v>
      </c>
      <c r="H185" s="4">
        <v>423750</v>
      </c>
      <c r="I185" s="4">
        <v>547809110.2</v>
      </c>
    </row>
    <row r="186" spans="2:9" ht="63.75">
      <c r="B186" s="2">
        <v>44903</v>
      </c>
      <c r="C186" s="3">
        <v>53270</v>
      </c>
      <c r="D186" s="3" t="s">
        <v>1637</v>
      </c>
      <c r="E186" s="3" t="s">
        <v>1638</v>
      </c>
      <c r="G186" s="4">
        <v>0</v>
      </c>
      <c r="H186" s="4">
        <v>18750</v>
      </c>
      <c r="I186" s="4">
        <v>547790360.2</v>
      </c>
    </row>
    <row r="187" spans="2:9" ht="51">
      <c r="B187" s="2">
        <v>44903</v>
      </c>
      <c r="C187" s="3">
        <v>53271</v>
      </c>
      <c r="D187" s="3" t="s">
        <v>1639</v>
      </c>
      <c r="E187" s="3" t="s">
        <v>1640</v>
      </c>
      <c r="G187" s="4">
        <v>0</v>
      </c>
      <c r="H187" s="4">
        <v>67500</v>
      </c>
      <c r="I187" s="4">
        <v>547722860.2</v>
      </c>
    </row>
    <row r="188" spans="2:9" ht="51">
      <c r="B188" s="2">
        <v>44903</v>
      </c>
      <c r="C188" s="3">
        <v>53271</v>
      </c>
      <c r="D188" s="3" t="s">
        <v>1639</v>
      </c>
      <c r="E188" s="3" t="s">
        <v>1640</v>
      </c>
      <c r="G188" s="4">
        <v>0</v>
      </c>
      <c r="H188" s="4">
        <v>21000</v>
      </c>
      <c r="I188" s="4">
        <v>547701860.2</v>
      </c>
    </row>
    <row r="189" spans="2:9" ht="51">
      <c r="B189" s="2">
        <v>44903</v>
      </c>
      <c r="C189" s="3">
        <v>53272</v>
      </c>
      <c r="D189" s="3" t="s">
        <v>1641</v>
      </c>
      <c r="E189" s="3" t="s">
        <v>1642</v>
      </c>
      <c r="G189" s="4">
        <v>0</v>
      </c>
      <c r="H189" s="4">
        <v>226000</v>
      </c>
      <c r="I189" s="4">
        <v>547475860.2</v>
      </c>
    </row>
    <row r="190" spans="2:9" ht="51">
      <c r="B190" s="2">
        <v>44903</v>
      </c>
      <c r="C190" s="3">
        <v>53272</v>
      </c>
      <c r="D190" s="3" t="s">
        <v>1641</v>
      </c>
      <c r="E190" s="3" t="s">
        <v>1642</v>
      </c>
      <c r="G190" s="4">
        <v>0</v>
      </c>
      <c r="H190" s="4">
        <v>10000</v>
      </c>
      <c r="I190" s="4">
        <v>547465860.2</v>
      </c>
    </row>
    <row r="191" spans="2:9" ht="51">
      <c r="B191" s="2">
        <v>44903</v>
      </c>
      <c r="C191" s="3">
        <v>53274</v>
      </c>
      <c r="D191" s="3" t="s">
        <v>1643</v>
      </c>
      <c r="E191" s="3" t="s">
        <v>1644</v>
      </c>
      <c r="G191" s="4">
        <v>0</v>
      </c>
      <c r="H191" s="4">
        <v>108000</v>
      </c>
      <c r="I191" s="4">
        <v>547357860.2</v>
      </c>
    </row>
    <row r="192" spans="2:9" ht="51">
      <c r="B192" s="2">
        <v>44903</v>
      </c>
      <c r="C192" s="3">
        <v>53274</v>
      </c>
      <c r="D192" s="3" t="s">
        <v>1643</v>
      </c>
      <c r="E192" s="3" t="s">
        <v>1644</v>
      </c>
      <c r="G192" s="4">
        <v>0</v>
      </c>
      <c r="H192" s="4">
        <v>33600</v>
      </c>
      <c r="I192" s="4">
        <v>547324260.2</v>
      </c>
    </row>
    <row r="193" spans="2:9" ht="51">
      <c r="B193" s="2">
        <v>44903</v>
      </c>
      <c r="C193" s="3">
        <v>53275</v>
      </c>
      <c r="D193" s="3" t="s">
        <v>1645</v>
      </c>
      <c r="E193" s="3" t="s">
        <v>1646</v>
      </c>
      <c r="G193" s="4">
        <v>0</v>
      </c>
      <c r="H193" s="4">
        <v>169500</v>
      </c>
      <c r="I193" s="4">
        <v>547154760.2</v>
      </c>
    </row>
    <row r="194" spans="2:9" ht="51">
      <c r="B194" s="2">
        <v>44903</v>
      </c>
      <c r="C194" s="3">
        <v>53275</v>
      </c>
      <c r="D194" s="3" t="s">
        <v>1645</v>
      </c>
      <c r="E194" s="3" t="s">
        <v>1646</v>
      </c>
      <c r="G194" s="4">
        <v>0</v>
      </c>
      <c r="H194" s="4">
        <v>7500</v>
      </c>
      <c r="I194" s="4">
        <v>547147260.2</v>
      </c>
    </row>
    <row r="195" spans="2:9" ht="51">
      <c r="B195" s="2">
        <v>44903</v>
      </c>
      <c r="C195" s="3">
        <v>54910</v>
      </c>
      <c r="D195" s="3" t="s">
        <v>1647</v>
      </c>
      <c r="E195" s="3" t="s">
        <v>1648</v>
      </c>
      <c r="G195" s="4">
        <v>0</v>
      </c>
      <c r="H195" s="4">
        <v>67076.2</v>
      </c>
      <c r="I195" s="4">
        <v>547080184</v>
      </c>
    </row>
    <row r="196" spans="2:9" ht="51">
      <c r="B196" s="2">
        <v>44903</v>
      </c>
      <c r="C196" s="3">
        <v>54910</v>
      </c>
      <c r="D196" s="3" t="s">
        <v>1647</v>
      </c>
      <c r="E196" s="3" t="s">
        <v>1648</v>
      </c>
      <c r="G196" s="4">
        <v>0</v>
      </c>
      <c r="H196" s="4">
        <v>19841.48</v>
      </c>
      <c r="I196" s="4">
        <v>547060342.52</v>
      </c>
    </row>
    <row r="197" spans="2:9" ht="15">
      <c r="B197" s="2">
        <v>44903</v>
      </c>
      <c r="C197" s="3">
        <v>55220</v>
      </c>
      <c r="D197" s="3" t="s">
        <v>1649</v>
      </c>
      <c r="E197" s="3" t="s">
        <v>1650</v>
      </c>
      <c r="G197" s="4">
        <v>0</v>
      </c>
      <c r="H197" s="4">
        <v>113000</v>
      </c>
      <c r="I197" s="4">
        <v>546947342.52</v>
      </c>
    </row>
    <row r="198" spans="2:9" ht="15">
      <c r="B198" s="2">
        <v>44903</v>
      </c>
      <c r="C198" s="3">
        <v>55220</v>
      </c>
      <c r="D198" s="3" t="s">
        <v>1649</v>
      </c>
      <c r="E198" s="3" t="s">
        <v>1650</v>
      </c>
      <c r="G198" s="4">
        <v>0</v>
      </c>
      <c r="H198" s="4">
        <v>5000</v>
      </c>
      <c r="I198" s="4">
        <v>546942342.52</v>
      </c>
    </row>
    <row r="199" spans="2:9" ht="25.5">
      <c r="B199" s="2">
        <v>44904</v>
      </c>
      <c r="C199" s="3">
        <v>53495</v>
      </c>
      <c r="D199" s="3" t="s">
        <v>1651</v>
      </c>
      <c r="E199" s="3" t="s">
        <v>1652</v>
      </c>
      <c r="G199" s="4">
        <v>0</v>
      </c>
      <c r="H199" s="4">
        <v>8541.66</v>
      </c>
      <c r="I199" s="4">
        <v>546933800.86</v>
      </c>
    </row>
    <row r="200" spans="2:9" ht="25.5">
      <c r="B200" s="2">
        <v>44904</v>
      </c>
      <c r="C200" s="3">
        <v>53496</v>
      </c>
      <c r="D200" s="3" t="s">
        <v>1653</v>
      </c>
      <c r="E200" s="3" t="s">
        <v>1654</v>
      </c>
      <c r="G200" s="4">
        <v>0</v>
      </c>
      <c r="H200" s="4">
        <v>4257.62</v>
      </c>
      <c r="I200" s="4">
        <v>546929543.24</v>
      </c>
    </row>
    <row r="201" spans="2:9" ht="25.5">
      <c r="B201" s="2">
        <v>44904</v>
      </c>
      <c r="C201" s="3">
        <v>53498</v>
      </c>
      <c r="D201" s="3" t="s">
        <v>1655</v>
      </c>
      <c r="E201" s="3" t="s">
        <v>1656</v>
      </c>
      <c r="G201" s="4">
        <v>0</v>
      </c>
      <c r="H201" s="4">
        <v>1027.79</v>
      </c>
      <c r="I201" s="4">
        <v>546928515.45</v>
      </c>
    </row>
    <row r="202" spans="2:9" ht="25.5">
      <c r="B202" s="2">
        <v>44904</v>
      </c>
      <c r="C202" s="3">
        <v>53499</v>
      </c>
      <c r="D202" s="3" t="s">
        <v>1657</v>
      </c>
      <c r="E202" s="3" t="s">
        <v>1658</v>
      </c>
      <c r="G202" s="4">
        <v>0</v>
      </c>
      <c r="H202" s="4">
        <v>2309.64</v>
      </c>
      <c r="I202" s="4">
        <v>546926205.81</v>
      </c>
    </row>
    <row r="203" spans="2:9" ht="25.5">
      <c r="B203" s="2">
        <v>44904</v>
      </c>
      <c r="C203" s="3">
        <v>53549</v>
      </c>
      <c r="D203" s="3" t="s">
        <v>1659</v>
      </c>
      <c r="E203" s="3" t="s">
        <v>1660</v>
      </c>
      <c r="G203" s="4">
        <v>0</v>
      </c>
      <c r="H203" s="4">
        <v>442.65</v>
      </c>
      <c r="I203" s="4">
        <v>546925763.16</v>
      </c>
    </row>
    <row r="204" spans="2:9" ht="25.5">
      <c r="B204" s="2">
        <v>44904</v>
      </c>
      <c r="C204" s="3">
        <v>53549</v>
      </c>
      <c r="D204" s="3" t="s">
        <v>1659</v>
      </c>
      <c r="E204" s="3" t="s">
        <v>1660</v>
      </c>
      <c r="G204" s="4">
        <v>0</v>
      </c>
      <c r="H204" s="4">
        <v>45673.35</v>
      </c>
      <c r="I204" s="4">
        <v>546880089.81</v>
      </c>
    </row>
    <row r="205" spans="2:9" ht="51">
      <c r="B205" s="2">
        <v>44904</v>
      </c>
      <c r="C205" s="3">
        <v>53566</v>
      </c>
      <c r="D205" s="3" t="s">
        <v>1661</v>
      </c>
      <c r="E205" s="3" t="s">
        <v>1662</v>
      </c>
      <c r="G205" s="4">
        <v>0</v>
      </c>
      <c r="H205" s="4">
        <v>1300000</v>
      </c>
      <c r="I205" s="4">
        <v>545580089.81</v>
      </c>
    </row>
    <row r="206" spans="2:9" ht="51">
      <c r="B206" s="2">
        <v>44904</v>
      </c>
      <c r="C206" s="3">
        <v>53569</v>
      </c>
      <c r="D206" s="3" t="s">
        <v>1663</v>
      </c>
      <c r="E206" s="3" t="s">
        <v>1664</v>
      </c>
      <c r="G206" s="4">
        <v>0</v>
      </c>
      <c r="H206" s="4">
        <v>696246.61</v>
      </c>
      <c r="I206" s="4">
        <v>544883843.2</v>
      </c>
    </row>
    <row r="207" spans="2:9" ht="25.5">
      <c r="B207" s="2">
        <v>44904</v>
      </c>
      <c r="C207" s="3">
        <v>53571</v>
      </c>
      <c r="D207" s="3" t="s">
        <v>1665</v>
      </c>
      <c r="E207" s="3" t="s">
        <v>1666</v>
      </c>
      <c r="G207" s="4">
        <v>1741330</v>
      </c>
      <c r="H207" s="4">
        <v>0</v>
      </c>
      <c r="I207" s="4">
        <v>546625173.2</v>
      </c>
    </row>
    <row r="208" spans="2:9" ht="25.5">
      <c r="B208" s="2">
        <v>44904</v>
      </c>
      <c r="C208" s="3">
        <v>53572</v>
      </c>
      <c r="D208" s="3" t="s">
        <v>1667</v>
      </c>
      <c r="E208" s="3" t="s">
        <v>1668</v>
      </c>
      <c r="G208" s="4">
        <v>95537021.78</v>
      </c>
      <c r="H208" s="4">
        <v>0</v>
      </c>
      <c r="I208" s="4">
        <v>642162194.98</v>
      </c>
    </row>
    <row r="209" spans="2:9" ht="51">
      <c r="B209" s="2">
        <v>44904</v>
      </c>
      <c r="C209" s="3">
        <v>53574</v>
      </c>
      <c r="D209" s="3" t="s">
        <v>1669</v>
      </c>
      <c r="E209" s="3" t="s">
        <v>1670</v>
      </c>
      <c r="G209" s="4">
        <v>0</v>
      </c>
      <c r="H209" s="4">
        <v>113000</v>
      </c>
      <c r="I209" s="4">
        <v>642049194.98</v>
      </c>
    </row>
    <row r="210" spans="2:9" ht="51">
      <c r="B210" s="2">
        <v>44904</v>
      </c>
      <c r="C210" s="3">
        <v>53574</v>
      </c>
      <c r="D210" s="3" t="s">
        <v>1669</v>
      </c>
      <c r="E210" s="3" t="s">
        <v>1670</v>
      </c>
      <c r="G210" s="4">
        <v>0</v>
      </c>
      <c r="H210" s="4">
        <v>5000</v>
      </c>
      <c r="I210" s="4">
        <v>642044194.98</v>
      </c>
    </row>
    <row r="211" spans="2:9" ht="51">
      <c r="B211" s="2">
        <v>44904</v>
      </c>
      <c r="C211" s="3">
        <v>53576</v>
      </c>
      <c r="D211" s="3" t="s">
        <v>1671</v>
      </c>
      <c r="E211" s="3" t="s">
        <v>1672</v>
      </c>
      <c r="G211" s="4">
        <v>0</v>
      </c>
      <c r="H211" s="4">
        <v>54000</v>
      </c>
      <c r="I211" s="4">
        <v>641990194.98</v>
      </c>
    </row>
    <row r="212" spans="2:9" ht="51">
      <c r="B212" s="2">
        <v>44904</v>
      </c>
      <c r="C212" s="3">
        <v>53576</v>
      </c>
      <c r="D212" s="3" t="s">
        <v>1671</v>
      </c>
      <c r="E212" s="3" t="s">
        <v>1672</v>
      </c>
      <c r="G212" s="4">
        <v>0</v>
      </c>
      <c r="H212" s="4">
        <v>16800</v>
      </c>
      <c r="I212" s="4">
        <v>641973394.98</v>
      </c>
    </row>
    <row r="213" spans="2:9" ht="51">
      <c r="B213" s="2">
        <v>44904</v>
      </c>
      <c r="C213" s="3">
        <v>53578</v>
      </c>
      <c r="D213" s="3" t="s">
        <v>1673</v>
      </c>
      <c r="E213" s="3" t="s">
        <v>1674</v>
      </c>
      <c r="G213" s="4">
        <v>0</v>
      </c>
      <c r="H213" s="4">
        <v>226000</v>
      </c>
      <c r="I213" s="4">
        <v>641747394.98</v>
      </c>
    </row>
    <row r="214" spans="2:9" ht="51">
      <c r="B214" s="2">
        <v>44904</v>
      </c>
      <c r="C214" s="3">
        <v>53578</v>
      </c>
      <c r="D214" s="3" t="s">
        <v>1673</v>
      </c>
      <c r="E214" s="3" t="s">
        <v>1674</v>
      </c>
      <c r="G214" s="4">
        <v>0</v>
      </c>
      <c r="H214" s="4">
        <v>10000</v>
      </c>
      <c r="I214" s="4">
        <v>641737394.98</v>
      </c>
    </row>
    <row r="215" spans="2:9" ht="51">
      <c r="B215" s="2">
        <v>44904</v>
      </c>
      <c r="C215" s="3">
        <v>53581</v>
      </c>
      <c r="D215" s="3" t="s">
        <v>1675</v>
      </c>
      <c r="E215" s="3" t="s">
        <v>1676</v>
      </c>
      <c r="G215" s="4">
        <v>0</v>
      </c>
      <c r="H215" s="4">
        <v>226000</v>
      </c>
      <c r="I215" s="4">
        <v>641511394.98</v>
      </c>
    </row>
    <row r="216" spans="2:9" ht="51">
      <c r="B216" s="2">
        <v>44904</v>
      </c>
      <c r="C216" s="3">
        <v>53581</v>
      </c>
      <c r="D216" s="3" t="s">
        <v>1675</v>
      </c>
      <c r="E216" s="3" t="s">
        <v>1676</v>
      </c>
      <c r="G216" s="4">
        <v>0</v>
      </c>
      <c r="H216" s="4">
        <v>10000</v>
      </c>
      <c r="I216" s="4">
        <v>641501394.98</v>
      </c>
    </row>
    <row r="217" spans="2:9" ht="51">
      <c r="B217" s="2">
        <v>44904</v>
      </c>
      <c r="C217" s="3">
        <v>53583</v>
      </c>
      <c r="D217" s="3" t="s">
        <v>1677</v>
      </c>
      <c r="E217" s="3" t="s">
        <v>1678</v>
      </c>
      <c r="G217" s="4">
        <v>0</v>
      </c>
      <c r="H217" s="4">
        <v>90400</v>
      </c>
      <c r="I217" s="4">
        <v>641410994.98</v>
      </c>
    </row>
    <row r="218" spans="2:9" ht="51">
      <c r="B218" s="2">
        <v>44904</v>
      </c>
      <c r="C218" s="3">
        <v>53583</v>
      </c>
      <c r="D218" s="3" t="s">
        <v>1677</v>
      </c>
      <c r="E218" s="3" t="s">
        <v>1678</v>
      </c>
      <c r="G218" s="4">
        <v>0</v>
      </c>
      <c r="H218" s="4">
        <v>4000</v>
      </c>
      <c r="I218" s="4">
        <v>641406994.98</v>
      </c>
    </row>
    <row r="219" spans="2:9" ht="25.5">
      <c r="B219" s="2">
        <v>44904</v>
      </c>
      <c r="C219" s="3">
        <v>53587</v>
      </c>
      <c r="D219" s="3" t="s">
        <v>1679</v>
      </c>
      <c r="E219" s="3" t="s">
        <v>1680</v>
      </c>
      <c r="G219" s="4">
        <v>0</v>
      </c>
      <c r="H219" s="4">
        <v>793622.51</v>
      </c>
      <c r="I219" s="4">
        <v>640613372.47</v>
      </c>
    </row>
    <row r="220" spans="2:9" ht="25.5">
      <c r="B220" s="2">
        <v>44904</v>
      </c>
      <c r="C220" s="3">
        <v>53591</v>
      </c>
      <c r="D220" s="3" t="s">
        <v>1681</v>
      </c>
      <c r="E220" s="3" t="s">
        <v>1682</v>
      </c>
      <c r="G220" s="4">
        <v>0</v>
      </c>
      <c r="H220" s="4">
        <v>340286.1</v>
      </c>
      <c r="I220" s="4">
        <v>640273086.37</v>
      </c>
    </row>
    <row r="221" spans="2:9" ht="25.5">
      <c r="B221" s="2">
        <v>44904</v>
      </c>
      <c r="C221" s="3">
        <v>53597</v>
      </c>
      <c r="D221" s="3" t="s">
        <v>1683</v>
      </c>
      <c r="E221" s="3" t="s">
        <v>1684</v>
      </c>
      <c r="G221" s="4">
        <v>0</v>
      </c>
      <c r="H221" s="4">
        <v>705500</v>
      </c>
      <c r="I221" s="4">
        <v>639567586.37</v>
      </c>
    </row>
    <row r="222" spans="2:9" ht="25.5">
      <c r="B222" s="2">
        <v>44904</v>
      </c>
      <c r="C222" s="3">
        <v>53599</v>
      </c>
      <c r="D222" s="3" t="s">
        <v>1685</v>
      </c>
      <c r="E222" s="3" t="s">
        <v>1686</v>
      </c>
      <c r="G222" s="4">
        <v>0</v>
      </c>
      <c r="H222" s="4">
        <v>500000</v>
      </c>
      <c r="I222" s="4">
        <v>639067586.37</v>
      </c>
    </row>
    <row r="223" spans="2:9" ht="51">
      <c r="B223" s="2">
        <v>44904</v>
      </c>
      <c r="C223" s="3">
        <v>53603</v>
      </c>
      <c r="D223" s="3" t="s">
        <v>1687</v>
      </c>
      <c r="E223" s="3" t="s">
        <v>1688</v>
      </c>
      <c r="G223" s="4">
        <v>0</v>
      </c>
      <c r="H223" s="4">
        <v>272800</v>
      </c>
      <c r="I223" s="4">
        <v>638794786.37</v>
      </c>
    </row>
    <row r="224" spans="2:9" ht="51">
      <c r="B224" s="2">
        <v>44904</v>
      </c>
      <c r="C224" s="3">
        <v>53604</v>
      </c>
      <c r="D224" s="3" t="s">
        <v>1689</v>
      </c>
      <c r="E224" s="3" t="s">
        <v>1690</v>
      </c>
      <c r="G224" s="4">
        <v>0</v>
      </c>
      <c r="H224" s="4">
        <v>3261750</v>
      </c>
      <c r="I224" s="4">
        <v>635533036.37</v>
      </c>
    </row>
    <row r="225" spans="2:9" ht="25.5">
      <c r="B225" s="2">
        <v>44904</v>
      </c>
      <c r="C225" s="3">
        <v>53605</v>
      </c>
      <c r="D225" s="3" t="s">
        <v>1691</v>
      </c>
      <c r="E225" s="3" t="s">
        <v>1692</v>
      </c>
      <c r="G225" s="4">
        <v>0</v>
      </c>
      <c r="H225" s="4">
        <v>17293.5</v>
      </c>
      <c r="I225" s="4">
        <v>635515742.87</v>
      </c>
    </row>
    <row r="226" spans="2:9" ht="51">
      <c r="B226" s="2">
        <v>44904</v>
      </c>
      <c r="C226" s="3">
        <v>53606</v>
      </c>
      <c r="D226" s="3" t="s">
        <v>1693</v>
      </c>
      <c r="E226" s="3" t="s">
        <v>1694</v>
      </c>
      <c r="G226" s="4">
        <v>0</v>
      </c>
      <c r="H226" s="4">
        <v>19652116.94</v>
      </c>
      <c r="I226" s="4">
        <v>615863625.93</v>
      </c>
    </row>
    <row r="227" spans="2:9" ht="25.5">
      <c r="B227" s="2">
        <v>44904</v>
      </c>
      <c r="C227" s="3">
        <v>53607</v>
      </c>
      <c r="D227" s="3" t="s">
        <v>1695</v>
      </c>
      <c r="E227" s="3" t="s">
        <v>1696</v>
      </c>
      <c r="G227" s="4">
        <v>0</v>
      </c>
      <c r="H227" s="4">
        <v>55339.2</v>
      </c>
      <c r="I227" s="4">
        <v>615808286.73</v>
      </c>
    </row>
    <row r="228" spans="2:9" ht="25.5">
      <c r="B228" s="2">
        <v>44907</v>
      </c>
      <c r="C228" s="3">
        <v>53608</v>
      </c>
      <c r="D228" s="3" t="s">
        <v>1697</v>
      </c>
      <c r="E228" s="3" t="s">
        <v>1698</v>
      </c>
      <c r="G228" s="4">
        <v>1522000</v>
      </c>
      <c r="H228" s="4">
        <v>0</v>
      </c>
      <c r="I228" s="4">
        <v>617330286.73</v>
      </c>
    </row>
    <row r="229" spans="2:9" ht="51">
      <c r="B229" s="2">
        <v>44907</v>
      </c>
      <c r="C229" s="3">
        <v>53609</v>
      </c>
      <c r="D229" s="3" t="s">
        <v>1699</v>
      </c>
      <c r="E229" s="3" t="s">
        <v>1700</v>
      </c>
      <c r="G229" s="4">
        <v>0</v>
      </c>
      <c r="H229" s="4">
        <v>163770.85</v>
      </c>
      <c r="I229" s="4">
        <v>617166515.88</v>
      </c>
    </row>
    <row r="230" spans="2:9" ht="51">
      <c r="B230" s="2">
        <v>44907</v>
      </c>
      <c r="C230" s="3">
        <v>53609</v>
      </c>
      <c r="D230" s="3" t="s">
        <v>1699</v>
      </c>
      <c r="E230" s="3" t="s">
        <v>1700</v>
      </c>
      <c r="G230" s="4">
        <v>0</v>
      </c>
      <c r="H230" s="4">
        <v>15829.15</v>
      </c>
      <c r="I230" s="4">
        <v>617150686.73</v>
      </c>
    </row>
    <row r="231" spans="2:9" ht="76.5">
      <c r="B231" s="2">
        <v>44907</v>
      </c>
      <c r="C231" s="3">
        <v>53610</v>
      </c>
      <c r="D231" s="3" t="s">
        <v>1701</v>
      </c>
      <c r="E231" s="3" t="s">
        <v>1702</v>
      </c>
      <c r="G231" s="4">
        <v>0</v>
      </c>
      <c r="H231" s="4">
        <v>58970.25</v>
      </c>
      <c r="I231" s="4">
        <v>617091716.48</v>
      </c>
    </row>
    <row r="232" spans="2:9" ht="76.5">
      <c r="B232" s="2">
        <v>44907</v>
      </c>
      <c r="C232" s="3">
        <v>53610</v>
      </c>
      <c r="D232" s="3" t="s">
        <v>1701</v>
      </c>
      <c r="E232" s="3" t="s">
        <v>1702</v>
      </c>
      <c r="G232" s="4">
        <v>0</v>
      </c>
      <c r="H232" s="4">
        <v>2609.29</v>
      </c>
      <c r="I232" s="4">
        <v>617089107.19</v>
      </c>
    </row>
    <row r="233" spans="2:9" ht="51">
      <c r="B233" s="2">
        <v>44907</v>
      </c>
      <c r="C233" s="3">
        <v>53620</v>
      </c>
      <c r="D233" s="3" t="s">
        <v>1703</v>
      </c>
      <c r="E233" s="3" t="s">
        <v>1704</v>
      </c>
      <c r="G233" s="4">
        <v>0</v>
      </c>
      <c r="H233" s="4">
        <v>180800</v>
      </c>
      <c r="I233" s="4">
        <v>616908307.19</v>
      </c>
    </row>
    <row r="234" spans="2:9" ht="51">
      <c r="B234" s="2">
        <v>44907</v>
      </c>
      <c r="C234" s="3">
        <v>53620</v>
      </c>
      <c r="D234" s="3" t="s">
        <v>1703</v>
      </c>
      <c r="E234" s="3" t="s">
        <v>1704</v>
      </c>
      <c r="G234" s="4">
        <v>0</v>
      </c>
      <c r="H234" s="4">
        <v>8000</v>
      </c>
      <c r="I234" s="4">
        <v>616900307.19</v>
      </c>
    </row>
    <row r="235" spans="2:9" ht="51">
      <c r="B235" s="2">
        <v>44907</v>
      </c>
      <c r="C235" s="3">
        <v>53625</v>
      </c>
      <c r="D235" s="3" t="s">
        <v>1705</v>
      </c>
      <c r="E235" s="3" t="s">
        <v>1706</v>
      </c>
      <c r="G235" s="4">
        <v>0</v>
      </c>
      <c r="H235" s="4">
        <v>56500</v>
      </c>
      <c r="I235" s="4">
        <v>616843807.19</v>
      </c>
    </row>
    <row r="236" spans="2:9" ht="51">
      <c r="B236" s="2">
        <v>44907</v>
      </c>
      <c r="C236" s="3">
        <v>53625</v>
      </c>
      <c r="D236" s="3" t="s">
        <v>1705</v>
      </c>
      <c r="E236" s="3" t="s">
        <v>1706</v>
      </c>
      <c r="G236" s="4">
        <v>0</v>
      </c>
      <c r="H236" s="4">
        <v>2500</v>
      </c>
      <c r="I236" s="4">
        <v>616841307.19</v>
      </c>
    </row>
    <row r="237" spans="2:9" ht="51">
      <c r="B237" s="2">
        <v>44907</v>
      </c>
      <c r="C237" s="3">
        <v>53629</v>
      </c>
      <c r="D237" s="3" t="s">
        <v>1707</v>
      </c>
      <c r="E237" s="3" t="s">
        <v>1708</v>
      </c>
      <c r="G237" s="4">
        <v>0</v>
      </c>
      <c r="H237" s="4">
        <v>67800</v>
      </c>
      <c r="I237" s="4">
        <v>616773507.19</v>
      </c>
    </row>
    <row r="238" spans="2:9" ht="51">
      <c r="B238" s="2">
        <v>44907</v>
      </c>
      <c r="C238" s="3">
        <v>53629</v>
      </c>
      <c r="D238" s="3" t="s">
        <v>1707</v>
      </c>
      <c r="E238" s="3" t="s">
        <v>1708</v>
      </c>
      <c r="G238" s="4">
        <v>0</v>
      </c>
      <c r="H238" s="4">
        <v>3000</v>
      </c>
      <c r="I238" s="4">
        <v>616770507.19</v>
      </c>
    </row>
    <row r="239" spans="2:9" ht="51">
      <c r="B239" s="2">
        <v>44907</v>
      </c>
      <c r="C239" s="3">
        <v>53630</v>
      </c>
      <c r="D239" s="3" t="s">
        <v>1709</v>
      </c>
      <c r="E239" s="3" t="s">
        <v>1710</v>
      </c>
      <c r="G239" s="4">
        <v>0</v>
      </c>
      <c r="H239" s="4">
        <v>90400</v>
      </c>
      <c r="I239" s="4">
        <v>616680107.19</v>
      </c>
    </row>
    <row r="240" spans="2:9" ht="51">
      <c r="B240" s="2">
        <v>44907</v>
      </c>
      <c r="C240" s="3">
        <v>53630</v>
      </c>
      <c r="D240" s="3" t="s">
        <v>1709</v>
      </c>
      <c r="E240" s="3" t="s">
        <v>1710</v>
      </c>
      <c r="G240" s="4">
        <v>0</v>
      </c>
      <c r="H240" s="4">
        <v>4000</v>
      </c>
      <c r="I240" s="4">
        <v>616676107.19</v>
      </c>
    </row>
    <row r="241" spans="2:9" ht="51">
      <c r="B241" s="2">
        <v>44907</v>
      </c>
      <c r="C241" s="3">
        <v>53632</v>
      </c>
      <c r="D241" s="3" t="s">
        <v>1711</v>
      </c>
      <c r="E241" s="3" t="s">
        <v>1712</v>
      </c>
      <c r="G241" s="4">
        <v>0</v>
      </c>
      <c r="H241" s="4">
        <v>339000</v>
      </c>
      <c r="I241" s="4">
        <v>616337107.19</v>
      </c>
    </row>
    <row r="242" spans="2:9" ht="51">
      <c r="B242" s="2">
        <v>44907</v>
      </c>
      <c r="C242" s="3">
        <v>53632</v>
      </c>
      <c r="D242" s="3" t="s">
        <v>1711</v>
      </c>
      <c r="E242" s="3" t="s">
        <v>1712</v>
      </c>
      <c r="G242" s="4">
        <v>0</v>
      </c>
      <c r="H242" s="4">
        <v>15000</v>
      </c>
      <c r="I242" s="4">
        <v>616322107.19</v>
      </c>
    </row>
    <row r="243" spans="2:9" ht="51">
      <c r="B243" s="2">
        <v>44907</v>
      </c>
      <c r="C243" s="3">
        <v>53635</v>
      </c>
      <c r="D243" s="3" t="s">
        <v>1713</v>
      </c>
      <c r="E243" s="3" t="s">
        <v>1714</v>
      </c>
      <c r="G243" s="4">
        <v>0</v>
      </c>
      <c r="H243" s="4">
        <v>113000</v>
      </c>
      <c r="I243" s="4">
        <v>616209107.19</v>
      </c>
    </row>
    <row r="244" spans="2:9" ht="51">
      <c r="B244" s="2">
        <v>44907</v>
      </c>
      <c r="C244" s="3">
        <v>53635</v>
      </c>
      <c r="D244" s="3" t="s">
        <v>1713</v>
      </c>
      <c r="E244" s="3" t="s">
        <v>1714</v>
      </c>
      <c r="G244" s="4">
        <v>0</v>
      </c>
      <c r="H244" s="4">
        <v>5000</v>
      </c>
      <c r="I244" s="4">
        <v>616204107.19</v>
      </c>
    </row>
    <row r="245" spans="2:9" ht="51">
      <c r="B245" s="2">
        <v>44907</v>
      </c>
      <c r="C245" s="3">
        <v>53636</v>
      </c>
      <c r="D245" s="3" t="s">
        <v>1715</v>
      </c>
      <c r="E245" s="3" t="s">
        <v>1716</v>
      </c>
      <c r="G245" s="4">
        <v>0</v>
      </c>
      <c r="H245" s="4">
        <v>67800</v>
      </c>
      <c r="I245" s="4">
        <v>616136307.19</v>
      </c>
    </row>
    <row r="246" spans="2:9" ht="51">
      <c r="B246" s="2">
        <v>44907</v>
      </c>
      <c r="C246" s="3">
        <v>53636</v>
      </c>
      <c r="D246" s="3" t="s">
        <v>1715</v>
      </c>
      <c r="E246" s="3" t="s">
        <v>1716</v>
      </c>
      <c r="G246" s="4">
        <v>0</v>
      </c>
      <c r="H246" s="4">
        <v>3000</v>
      </c>
      <c r="I246" s="4">
        <v>616133307.19</v>
      </c>
    </row>
    <row r="247" spans="2:9" ht="51">
      <c r="B247" s="2">
        <v>44907</v>
      </c>
      <c r="C247" s="3">
        <v>53638</v>
      </c>
      <c r="D247" s="3" t="s">
        <v>1717</v>
      </c>
      <c r="E247" s="3" t="s">
        <v>1718</v>
      </c>
      <c r="G247" s="4">
        <v>0</v>
      </c>
      <c r="H247" s="4">
        <v>67800</v>
      </c>
      <c r="I247" s="4">
        <v>616065507.19</v>
      </c>
    </row>
    <row r="248" spans="2:9" ht="51">
      <c r="B248" s="2">
        <v>44907</v>
      </c>
      <c r="C248" s="3">
        <v>53638</v>
      </c>
      <c r="D248" s="3" t="s">
        <v>1717</v>
      </c>
      <c r="E248" s="3" t="s">
        <v>1718</v>
      </c>
      <c r="G248" s="4">
        <v>0</v>
      </c>
      <c r="H248" s="4">
        <v>3000</v>
      </c>
      <c r="I248" s="4">
        <v>616062507.19</v>
      </c>
    </row>
    <row r="249" spans="2:9" ht="51">
      <c r="B249" s="2">
        <v>44907</v>
      </c>
      <c r="C249" s="3">
        <v>53640</v>
      </c>
      <c r="D249" s="3" t="s">
        <v>1719</v>
      </c>
      <c r="E249" s="3" t="s">
        <v>1720</v>
      </c>
      <c r="G249" s="4">
        <v>0</v>
      </c>
      <c r="H249" s="4">
        <v>33900</v>
      </c>
      <c r="I249" s="4">
        <v>616028607.19</v>
      </c>
    </row>
    <row r="250" spans="2:9" ht="51">
      <c r="B250" s="2">
        <v>44907</v>
      </c>
      <c r="C250" s="3">
        <v>53640</v>
      </c>
      <c r="D250" s="3" t="s">
        <v>1719</v>
      </c>
      <c r="E250" s="3" t="s">
        <v>1720</v>
      </c>
      <c r="G250" s="4">
        <v>0</v>
      </c>
      <c r="H250" s="4">
        <v>1500</v>
      </c>
      <c r="I250" s="4">
        <v>616027107.19</v>
      </c>
    </row>
    <row r="251" spans="2:9" ht="51">
      <c r="B251" s="2">
        <v>44907</v>
      </c>
      <c r="C251" s="3">
        <v>53641</v>
      </c>
      <c r="D251" s="3" t="s">
        <v>1721</v>
      </c>
      <c r="E251" s="3" t="s">
        <v>1722</v>
      </c>
      <c r="G251" s="4">
        <v>0</v>
      </c>
      <c r="H251" s="4">
        <v>152550</v>
      </c>
      <c r="I251" s="4">
        <v>615874557.19</v>
      </c>
    </row>
    <row r="252" spans="2:9" ht="51">
      <c r="B252" s="2">
        <v>44907</v>
      </c>
      <c r="C252" s="3">
        <v>53641</v>
      </c>
      <c r="D252" s="3" t="s">
        <v>1721</v>
      </c>
      <c r="E252" s="3" t="s">
        <v>1722</v>
      </c>
      <c r="G252" s="4">
        <v>0</v>
      </c>
      <c r="H252" s="4">
        <v>6750</v>
      </c>
      <c r="I252" s="4">
        <v>615867807.19</v>
      </c>
    </row>
    <row r="253" spans="2:9" ht="51">
      <c r="B253" s="2">
        <v>44907</v>
      </c>
      <c r="C253" s="3">
        <v>53643</v>
      </c>
      <c r="D253" s="3" t="s">
        <v>1723</v>
      </c>
      <c r="E253" s="3" t="s">
        <v>1724</v>
      </c>
      <c r="G253" s="4">
        <v>0</v>
      </c>
      <c r="H253" s="4">
        <v>56500</v>
      </c>
      <c r="I253" s="4">
        <v>615811307.19</v>
      </c>
    </row>
    <row r="254" spans="2:9" ht="51">
      <c r="B254" s="2">
        <v>44907</v>
      </c>
      <c r="C254" s="3">
        <v>53643</v>
      </c>
      <c r="D254" s="3" t="s">
        <v>1723</v>
      </c>
      <c r="E254" s="3" t="s">
        <v>1724</v>
      </c>
      <c r="G254" s="4">
        <v>0</v>
      </c>
      <c r="H254" s="4">
        <v>2500</v>
      </c>
      <c r="I254" s="4">
        <v>615808807.19</v>
      </c>
    </row>
    <row r="255" spans="2:9" ht="51">
      <c r="B255" s="2">
        <v>44907</v>
      </c>
      <c r="C255" s="3">
        <v>53647</v>
      </c>
      <c r="D255" s="3" t="s">
        <v>1725</v>
      </c>
      <c r="E255" s="3" t="s">
        <v>1726</v>
      </c>
      <c r="G255" s="4">
        <v>0</v>
      </c>
      <c r="H255" s="4">
        <v>22500</v>
      </c>
      <c r="I255" s="4">
        <v>615786307.19</v>
      </c>
    </row>
    <row r="256" spans="2:9" ht="51">
      <c r="B256" s="2">
        <v>44907</v>
      </c>
      <c r="C256" s="3">
        <v>53647</v>
      </c>
      <c r="D256" s="3" t="s">
        <v>1725</v>
      </c>
      <c r="E256" s="3" t="s">
        <v>1726</v>
      </c>
      <c r="G256" s="4">
        <v>0</v>
      </c>
      <c r="H256" s="4">
        <v>7000</v>
      </c>
      <c r="I256" s="4">
        <v>615779307.19</v>
      </c>
    </row>
    <row r="257" spans="2:9" ht="51">
      <c r="B257" s="2">
        <v>44907</v>
      </c>
      <c r="C257" s="3">
        <v>53648</v>
      </c>
      <c r="D257" s="3" t="s">
        <v>1727</v>
      </c>
      <c r="E257" s="3" t="s">
        <v>1728</v>
      </c>
      <c r="G257" s="4">
        <v>0</v>
      </c>
      <c r="H257" s="4">
        <v>135600</v>
      </c>
      <c r="I257" s="4">
        <v>615643707.19</v>
      </c>
    </row>
    <row r="258" spans="2:9" ht="51">
      <c r="B258" s="2">
        <v>44907</v>
      </c>
      <c r="C258" s="3">
        <v>53648</v>
      </c>
      <c r="D258" s="3" t="s">
        <v>1727</v>
      </c>
      <c r="E258" s="3" t="s">
        <v>1728</v>
      </c>
      <c r="G258" s="4">
        <v>0</v>
      </c>
      <c r="H258" s="4">
        <v>6000</v>
      </c>
      <c r="I258" s="4">
        <v>615637707.19</v>
      </c>
    </row>
    <row r="259" spans="2:9" ht="51">
      <c r="B259" s="2">
        <v>44907</v>
      </c>
      <c r="C259" s="3">
        <v>53650</v>
      </c>
      <c r="D259" s="3" t="s">
        <v>1729</v>
      </c>
      <c r="E259" s="3" t="s">
        <v>1730</v>
      </c>
      <c r="G259" s="4">
        <v>0</v>
      </c>
      <c r="H259" s="4">
        <v>56500</v>
      </c>
      <c r="I259" s="4">
        <v>615581207.19</v>
      </c>
    </row>
    <row r="260" spans="2:9" ht="51">
      <c r="B260" s="2">
        <v>44907</v>
      </c>
      <c r="C260" s="3">
        <v>53650</v>
      </c>
      <c r="D260" s="3" t="s">
        <v>1729</v>
      </c>
      <c r="E260" s="3" t="s">
        <v>1730</v>
      </c>
      <c r="G260" s="4">
        <v>0</v>
      </c>
      <c r="H260" s="4">
        <v>2500</v>
      </c>
      <c r="I260" s="4">
        <v>615578707.19</v>
      </c>
    </row>
    <row r="261" spans="2:9" ht="51">
      <c r="B261" s="2">
        <v>44907</v>
      </c>
      <c r="C261" s="3">
        <v>53652</v>
      </c>
      <c r="D261" s="3" t="s">
        <v>1731</v>
      </c>
      <c r="E261" s="3" t="s">
        <v>1732</v>
      </c>
      <c r="G261" s="4">
        <v>0</v>
      </c>
      <c r="H261" s="4">
        <v>67800</v>
      </c>
      <c r="I261" s="4">
        <v>615510907.19</v>
      </c>
    </row>
    <row r="262" spans="2:9" ht="51">
      <c r="B262" s="2">
        <v>44907</v>
      </c>
      <c r="C262" s="3">
        <v>53652</v>
      </c>
      <c r="D262" s="3" t="s">
        <v>1731</v>
      </c>
      <c r="E262" s="3" t="s">
        <v>1732</v>
      </c>
      <c r="G262" s="4">
        <v>0</v>
      </c>
      <c r="H262" s="4">
        <v>3000</v>
      </c>
      <c r="I262" s="4">
        <v>615507907.19</v>
      </c>
    </row>
    <row r="263" spans="2:9" ht="51">
      <c r="B263" s="2">
        <v>44907</v>
      </c>
      <c r="C263" s="3">
        <v>53654</v>
      </c>
      <c r="D263" s="3" t="s">
        <v>1733</v>
      </c>
      <c r="E263" s="3" t="s">
        <v>1734</v>
      </c>
      <c r="G263" s="4">
        <v>0</v>
      </c>
      <c r="H263" s="4">
        <v>56500</v>
      </c>
      <c r="I263" s="4">
        <v>615451407.19</v>
      </c>
    </row>
    <row r="264" spans="2:9" ht="51">
      <c r="B264" s="2">
        <v>44907</v>
      </c>
      <c r="C264" s="3">
        <v>53654</v>
      </c>
      <c r="D264" s="3" t="s">
        <v>1733</v>
      </c>
      <c r="E264" s="3" t="s">
        <v>1734</v>
      </c>
      <c r="G264" s="4">
        <v>0</v>
      </c>
      <c r="H264" s="4">
        <v>2500</v>
      </c>
      <c r="I264" s="4">
        <v>615448907.19</v>
      </c>
    </row>
    <row r="265" spans="2:9" ht="51">
      <c r="B265" s="2">
        <v>44907</v>
      </c>
      <c r="C265" s="3">
        <v>53656</v>
      </c>
      <c r="D265" s="3" t="s">
        <v>1735</v>
      </c>
      <c r="E265" s="3" t="s">
        <v>1736</v>
      </c>
      <c r="G265" s="4">
        <v>0</v>
      </c>
      <c r="H265" s="4">
        <v>90400</v>
      </c>
      <c r="I265" s="4">
        <v>615358507.19</v>
      </c>
    </row>
    <row r="266" spans="2:9" ht="51">
      <c r="B266" s="2">
        <v>44907</v>
      </c>
      <c r="C266" s="3">
        <v>53656</v>
      </c>
      <c r="D266" s="3" t="s">
        <v>1735</v>
      </c>
      <c r="E266" s="3" t="s">
        <v>1736</v>
      </c>
      <c r="G266" s="4">
        <v>0</v>
      </c>
      <c r="H266" s="4">
        <v>4000</v>
      </c>
      <c r="I266" s="4">
        <v>615354507.19</v>
      </c>
    </row>
    <row r="267" spans="2:9" ht="51">
      <c r="B267" s="2">
        <v>44907</v>
      </c>
      <c r="C267" s="3">
        <v>53658</v>
      </c>
      <c r="D267" s="3" t="s">
        <v>1737</v>
      </c>
      <c r="E267" s="3" t="s">
        <v>1738</v>
      </c>
      <c r="G267" s="4">
        <v>0</v>
      </c>
      <c r="H267" s="4">
        <v>113000</v>
      </c>
      <c r="I267" s="4">
        <v>615241507.19</v>
      </c>
    </row>
    <row r="268" spans="2:9" ht="51">
      <c r="B268" s="2">
        <v>44907</v>
      </c>
      <c r="C268" s="3">
        <v>53658</v>
      </c>
      <c r="D268" s="3" t="s">
        <v>1737</v>
      </c>
      <c r="E268" s="3" t="s">
        <v>1738</v>
      </c>
      <c r="G268" s="4">
        <v>0</v>
      </c>
      <c r="H268" s="4">
        <v>5000</v>
      </c>
      <c r="I268" s="4">
        <v>615236507.19</v>
      </c>
    </row>
    <row r="269" spans="2:9" ht="51">
      <c r="B269" s="2">
        <v>44907</v>
      </c>
      <c r="C269" s="3">
        <v>53660</v>
      </c>
      <c r="D269" s="3" t="s">
        <v>1739</v>
      </c>
      <c r="E269" s="3" t="s">
        <v>1740</v>
      </c>
      <c r="G269" s="4">
        <v>0</v>
      </c>
      <c r="H269" s="4">
        <v>113000</v>
      </c>
      <c r="I269" s="4">
        <v>615123507.19</v>
      </c>
    </row>
    <row r="270" spans="2:9" ht="51">
      <c r="B270" s="2">
        <v>44907</v>
      </c>
      <c r="C270" s="3">
        <v>53660</v>
      </c>
      <c r="D270" s="3" t="s">
        <v>1739</v>
      </c>
      <c r="E270" s="3" t="s">
        <v>1740</v>
      </c>
      <c r="G270" s="4">
        <v>0</v>
      </c>
      <c r="H270" s="4">
        <v>5000</v>
      </c>
      <c r="I270" s="4">
        <v>615118507.19</v>
      </c>
    </row>
    <row r="271" spans="2:9" ht="51">
      <c r="B271" s="2">
        <v>44907</v>
      </c>
      <c r="C271" s="3">
        <v>53664</v>
      </c>
      <c r="D271" s="3" t="s">
        <v>1741</v>
      </c>
      <c r="E271" s="3" t="s">
        <v>1742</v>
      </c>
      <c r="G271" s="4">
        <v>0</v>
      </c>
      <c r="H271" s="4">
        <v>169500</v>
      </c>
      <c r="I271" s="4">
        <v>614949007.19</v>
      </c>
    </row>
    <row r="272" spans="2:9" ht="51">
      <c r="B272" s="2">
        <v>44907</v>
      </c>
      <c r="C272" s="3">
        <v>53664</v>
      </c>
      <c r="D272" s="3" t="s">
        <v>1741</v>
      </c>
      <c r="E272" s="3" t="s">
        <v>1742</v>
      </c>
      <c r="G272" s="4">
        <v>0</v>
      </c>
      <c r="H272" s="4">
        <v>7500</v>
      </c>
      <c r="I272" s="4">
        <v>614941507.19</v>
      </c>
    </row>
    <row r="273" spans="2:9" ht="51">
      <c r="B273" s="2">
        <v>44907</v>
      </c>
      <c r="C273" s="3">
        <v>53666</v>
      </c>
      <c r="D273" s="3" t="s">
        <v>1743</v>
      </c>
      <c r="E273" s="3" t="s">
        <v>1744</v>
      </c>
      <c r="G273" s="4">
        <v>0</v>
      </c>
      <c r="H273" s="4">
        <v>74997.2</v>
      </c>
      <c r="I273" s="4">
        <v>614866509.99</v>
      </c>
    </row>
    <row r="274" spans="2:9" ht="51">
      <c r="B274" s="2">
        <v>44907</v>
      </c>
      <c r="C274" s="3">
        <v>53666</v>
      </c>
      <c r="D274" s="3" t="s">
        <v>1743</v>
      </c>
      <c r="E274" s="3" t="s">
        <v>1744</v>
      </c>
      <c r="G274" s="4">
        <v>0</v>
      </c>
      <c r="H274" s="4">
        <v>7248.8</v>
      </c>
      <c r="I274" s="4">
        <v>614859261.19</v>
      </c>
    </row>
    <row r="275" spans="2:9" ht="51">
      <c r="B275" s="2">
        <v>44907</v>
      </c>
      <c r="C275" s="3">
        <v>53667</v>
      </c>
      <c r="D275" s="3" t="s">
        <v>1745</v>
      </c>
      <c r="E275" s="3" t="s">
        <v>1746</v>
      </c>
      <c r="G275" s="4">
        <v>0</v>
      </c>
      <c r="H275" s="4">
        <v>135000</v>
      </c>
      <c r="I275" s="4">
        <v>614724261.19</v>
      </c>
    </row>
    <row r="276" spans="2:9" ht="51">
      <c r="B276" s="2">
        <v>44907</v>
      </c>
      <c r="C276" s="3">
        <v>53667</v>
      </c>
      <c r="D276" s="3" t="s">
        <v>1745</v>
      </c>
      <c r="E276" s="3" t="s">
        <v>1746</v>
      </c>
      <c r="G276" s="4">
        <v>0</v>
      </c>
      <c r="H276" s="4">
        <v>42000</v>
      </c>
      <c r="I276" s="4">
        <v>614682261.19</v>
      </c>
    </row>
    <row r="277" spans="2:9" ht="51">
      <c r="B277" s="2">
        <v>44907</v>
      </c>
      <c r="C277" s="3">
        <v>53668</v>
      </c>
      <c r="D277" s="3" t="s">
        <v>1747</v>
      </c>
      <c r="E277" s="3" t="s">
        <v>1748</v>
      </c>
      <c r="G277" s="4">
        <v>0</v>
      </c>
      <c r="H277" s="4">
        <v>34701</v>
      </c>
      <c r="I277" s="4">
        <v>614647560.19</v>
      </c>
    </row>
    <row r="278" spans="2:9" ht="51">
      <c r="B278" s="2">
        <v>44907</v>
      </c>
      <c r="C278" s="3">
        <v>53668</v>
      </c>
      <c r="D278" s="3" t="s">
        <v>1747</v>
      </c>
      <c r="E278" s="3" t="s">
        <v>1748</v>
      </c>
      <c r="G278" s="4">
        <v>0</v>
      </c>
      <c r="H278" s="4">
        <v>3354</v>
      </c>
      <c r="I278" s="4">
        <v>614644206.19</v>
      </c>
    </row>
    <row r="279" spans="2:9" ht="51">
      <c r="B279" s="2">
        <v>44907</v>
      </c>
      <c r="C279" s="3">
        <v>53670</v>
      </c>
      <c r="D279" s="3" t="s">
        <v>1749</v>
      </c>
      <c r="E279" s="3" t="s">
        <v>1750</v>
      </c>
      <c r="G279" s="4">
        <v>0</v>
      </c>
      <c r="H279" s="4">
        <v>45200</v>
      </c>
      <c r="I279" s="4">
        <v>614599006.19</v>
      </c>
    </row>
    <row r="280" spans="2:9" ht="51">
      <c r="B280" s="2">
        <v>44907</v>
      </c>
      <c r="C280" s="3">
        <v>53670</v>
      </c>
      <c r="D280" s="3" t="s">
        <v>1749</v>
      </c>
      <c r="E280" s="3" t="s">
        <v>1750</v>
      </c>
      <c r="G280" s="4">
        <v>0</v>
      </c>
      <c r="H280" s="4">
        <v>2000</v>
      </c>
      <c r="I280" s="4">
        <v>614597006.19</v>
      </c>
    </row>
    <row r="281" spans="2:9" ht="25.5">
      <c r="B281" s="2">
        <v>44907</v>
      </c>
      <c r="C281" s="3">
        <v>53671</v>
      </c>
      <c r="D281" s="3" t="s">
        <v>1751</v>
      </c>
      <c r="E281" s="3" t="s">
        <v>1752</v>
      </c>
      <c r="G281" s="4">
        <v>0</v>
      </c>
      <c r="H281" s="4">
        <v>36000</v>
      </c>
      <c r="I281" s="4">
        <v>614561006.19</v>
      </c>
    </row>
    <row r="282" spans="2:9" ht="25.5">
      <c r="B282" s="2">
        <v>44907</v>
      </c>
      <c r="C282" s="3">
        <v>53671</v>
      </c>
      <c r="D282" s="3" t="s">
        <v>1751</v>
      </c>
      <c r="E282" s="3" t="s">
        <v>1752</v>
      </c>
      <c r="G282" s="4">
        <v>0</v>
      </c>
      <c r="H282" s="4">
        <v>11200</v>
      </c>
      <c r="I282" s="4">
        <v>614549806.19</v>
      </c>
    </row>
    <row r="283" spans="2:9" ht="51">
      <c r="B283" s="2">
        <v>44907</v>
      </c>
      <c r="C283" s="3">
        <v>53672</v>
      </c>
      <c r="D283" s="3" t="s">
        <v>1753</v>
      </c>
      <c r="E283" s="3" t="s">
        <v>1754</v>
      </c>
      <c r="G283" s="4">
        <v>0</v>
      </c>
      <c r="H283" s="4">
        <v>45200</v>
      </c>
      <c r="I283" s="4">
        <v>614504606.19</v>
      </c>
    </row>
    <row r="284" spans="2:9" ht="51">
      <c r="B284" s="2">
        <v>44907</v>
      </c>
      <c r="C284" s="3">
        <v>53672</v>
      </c>
      <c r="D284" s="3" t="s">
        <v>1753</v>
      </c>
      <c r="E284" s="3" t="s">
        <v>1754</v>
      </c>
      <c r="G284" s="4">
        <v>0</v>
      </c>
      <c r="H284" s="4">
        <v>2000</v>
      </c>
      <c r="I284" s="4">
        <v>614502606.19</v>
      </c>
    </row>
    <row r="285" spans="2:9" ht="51">
      <c r="B285" s="2">
        <v>44907</v>
      </c>
      <c r="C285" s="3">
        <v>53675</v>
      </c>
      <c r="D285" s="3" t="s">
        <v>1755</v>
      </c>
      <c r="E285" s="3" t="s">
        <v>1756</v>
      </c>
      <c r="G285" s="4">
        <v>0</v>
      </c>
      <c r="H285" s="4">
        <v>180800</v>
      </c>
      <c r="I285" s="4">
        <v>614321806.19</v>
      </c>
    </row>
    <row r="286" spans="2:9" ht="51">
      <c r="B286" s="2">
        <v>44907</v>
      </c>
      <c r="C286" s="3">
        <v>53675</v>
      </c>
      <c r="D286" s="3" t="s">
        <v>1755</v>
      </c>
      <c r="E286" s="3" t="s">
        <v>1756</v>
      </c>
      <c r="G286" s="4">
        <v>0</v>
      </c>
      <c r="H286" s="4">
        <v>8000</v>
      </c>
      <c r="I286" s="4">
        <v>614313806.19</v>
      </c>
    </row>
    <row r="287" spans="2:9" ht="25.5">
      <c r="B287" s="2">
        <v>44907</v>
      </c>
      <c r="C287" s="3">
        <v>53678</v>
      </c>
      <c r="D287" s="3" t="s">
        <v>1757</v>
      </c>
      <c r="E287" s="3" t="s">
        <v>1758</v>
      </c>
      <c r="G287" s="4">
        <v>0</v>
      </c>
      <c r="H287" s="4">
        <v>84750</v>
      </c>
      <c r="I287" s="4">
        <v>614229056.19</v>
      </c>
    </row>
    <row r="288" spans="2:9" ht="25.5">
      <c r="B288" s="2">
        <v>44907</v>
      </c>
      <c r="C288" s="3">
        <v>53678</v>
      </c>
      <c r="D288" s="3" t="s">
        <v>1757</v>
      </c>
      <c r="E288" s="3" t="s">
        <v>1758</v>
      </c>
      <c r="G288" s="4">
        <v>0</v>
      </c>
      <c r="H288" s="4">
        <v>3750</v>
      </c>
      <c r="I288" s="4">
        <v>614225306.19</v>
      </c>
    </row>
    <row r="289" spans="2:9" ht="51">
      <c r="B289" s="2">
        <v>44907</v>
      </c>
      <c r="C289" s="3">
        <v>53682</v>
      </c>
      <c r="D289" s="3" t="s">
        <v>1759</v>
      </c>
      <c r="E289" s="3" t="s">
        <v>1760</v>
      </c>
      <c r="G289" s="4">
        <v>0</v>
      </c>
      <c r="H289" s="4">
        <v>90400</v>
      </c>
      <c r="I289" s="4">
        <v>614134906.19</v>
      </c>
    </row>
    <row r="290" spans="2:9" ht="51">
      <c r="B290" s="2">
        <v>44907</v>
      </c>
      <c r="C290" s="3">
        <v>53682</v>
      </c>
      <c r="D290" s="3" t="s">
        <v>1759</v>
      </c>
      <c r="E290" s="3" t="s">
        <v>1760</v>
      </c>
      <c r="G290" s="4">
        <v>0</v>
      </c>
      <c r="H290" s="4">
        <v>4000</v>
      </c>
      <c r="I290" s="4">
        <v>614130906.19</v>
      </c>
    </row>
    <row r="291" spans="2:9" ht="38.25">
      <c r="B291" s="2">
        <v>44907</v>
      </c>
      <c r="C291" s="3">
        <v>53684</v>
      </c>
      <c r="D291" s="3" t="s">
        <v>1761</v>
      </c>
      <c r="E291" s="3" t="s">
        <v>1762</v>
      </c>
      <c r="G291" s="4">
        <v>0</v>
      </c>
      <c r="H291" s="4">
        <v>84750</v>
      </c>
      <c r="I291" s="4">
        <v>614046156.19</v>
      </c>
    </row>
    <row r="292" spans="2:9" ht="38.25">
      <c r="B292" s="2">
        <v>44907</v>
      </c>
      <c r="C292" s="3">
        <v>53684</v>
      </c>
      <c r="D292" s="3" t="s">
        <v>1761</v>
      </c>
      <c r="E292" s="3" t="s">
        <v>1762</v>
      </c>
      <c r="G292" s="4">
        <v>0</v>
      </c>
      <c r="H292" s="4">
        <v>3750</v>
      </c>
      <c r="I292" s="4">
        <v>614042406.19</v>
      </c>
    </row>
    <row r="293" spans="2:9" ht="51">
      <c r="B293" s="2">
        <v>44907</v>
      </c>
      <c r="C293" s="3">
        <v>53737</v>
      </c>
      <c r="D293" s="3" t="s">
        <v>1763</v>
      </c>
      <c r="E293" s="3" t="s">
        <v>1764</v>
      </c>
      <c r="G293" s="4">
        <v>0</v>
      </c>
      <c r="H293" s="4">
        <v>7598071</v>
      </c>
      <c r="I293" s="4">
        <v>606444335.19</v>
      </c>
    </row>
    <row r="294" spans="2:9" ht="25.5">
      <c r="B294" s="2">
        <v>44907</v>
      </c>
      <c r="C294" s="3">
        <v>53739</v>
      </c>
      <c r="D294" s="3" t="s">
        <v>1765</v>
      </c>
      <c r="E294" s="3" t="s">
        <v>1766</v>
      </c>
      <c r="G294" s="4">
        <v>0</v>
      </c>
      <c r="H294" s="4">
        <v>9456335</v>
      </c>
      <c r="I294" s="4">
        <v>596988000.19</v>
      </c>
    </row>
    <row r="295" spans="2:9" ht="25.5">
      <c r="B295" s="2">
        <v>44907</v>
      </c>
      <c r="C295" s="3">
        <v>54324</v>
      </c>
      <c r="D295" s="3" t="s">
        <v>1767</v>
      </c>
      <c r="E295" s="3" t="s">
        <v>1768</v>
      </c>
      <c r="G295" s="4">
        <v>0</v>
      </c>
      <c r="H295" s="4">
        <v>9964220</v>
      </c>
      <c r="I295" s="4">
        <v>587023780.19</v>
      </c>
    </row>
    <row r="296" spans="2:9" ht="25.5">
      <c r="B296" s="2">
        <v>44908</v>
      </c>
      <c r="C296" s="3">
        <v>53826</v>
      </c>
      <c r="D296" s="3" t="s">
        <v>1769</v>
      </c>
      <c r="E296" s="3" t="s">
        <v>1770</v>
      </c>
      <c r="G296" s="4">
        <v>0</v>
      </c>
      <c r="H296" s="4">
        <v>8530</v>
      </c>
      <c r="I296" s="4">
        <v>587015250.19</v>
      </c>
    </row>
    <row r="297" spans="2:9" ht="25.5">
      <c r="B297" s="2">
        <v>44908</v>
      </c>
      <c r="C297" s="3">
        <v>53828</v>
      </c>
      <c r="D297" s="3" t="s">
        <v>1771</v>
      </c>
      <c r="E297" s="3" t="s">
        <v>1772</v>
      </c>
      <c r="G297" s="4">
        <v>0</v>
      </c>
      <c r="H297" s="4">
        <v>56500</v>
      </c>
      <c r="I297" s="4">
        <v>586958750.19</v>
      </c>
    </row>
    <row r="298" spans="2:9" ht="25.5">
      <c r="B298" s="2">
        <v>44908</v>
      </c>
      <c r="C298" s="3">
        <v>53828</v>
      </c>
      <c r="D298" s="3" t="s">
        <v>1771</v>
      </c>
      <c r="E298" s="3" t="s">
        <v>1772</v>
      </c>
      <c r="G298" s="4">
        <v>0</v>
      </c>
      <c r="H298" s="4">
        <v>2500</v>
      </c>
      <c r="I298" s="4">
        <v>586956250.19</v>
      </c>
    </row>
    <row r="299" spans="2:9" ht="25.5">
      <c r="B299" s="2">
        <v>44908</v>
      </c>
      <c r="C299" s="3">
        <v>53829</v>
      </c>
      <c r="D299" s="3" t="s">
        <v>1773</v>
      </c>
      <c r="E299" s="3" t="s">
        <v>1774</v>
      </c>
      <c r="G299" s="4">
        <v>0</v>
      </c>
      <c r="H299" s="4">
        <v>45000</v>
      </c>
      <c r="I299" s="4">
        <v>586911250.19</v>
      </c>
    </row>
    <row r="300" spans="2:9" ht="25.5">
      <c r="B300" s="2">
        <v>44908</v>
      </c>
      <c r="C300" s="3">
        <v>53829</v>
      </c>
      <c r="D300" s="3" t="s">
        <v>1773</v>
      </c>
      <c r="E300" s="3" t="s">
        <v>1774</v>
      </c>
      <c r="G300" s="4">
        <v>0</v>
      </c>
      <c r="H300" s="4">
        <v>14000</v>
      </c>
      <c r="I300" s="4">
        <v>586897250.19</v>
      </c>
    </row>
    <row r="301" spans="2:9" ht="25.5">
      <c r="B301" s="2">
        <v>44908</v>
      </c>
      <c r="C301" s="3">
        <v>53832</v>
      </c>
      <c r="D301" s="3" t="s">
        <v>1775</v>
      </c>
      <c r="E301" s="3" t="s">
        <v>1776</v>
      </c>
      <c r="G301" s="4">
        <v>0</v>
      </c>
      <c r="H301" s="4">
        <v>180800</v>
      </c>
      <c r="I301" s="4">
        <v>586716450.19</v>
      </c>
    </row>
    <row r="302" spans="2:9" ht="25.5">
      <c r="B302" s="2">
        <v>44908</v>
      </c>
      <c r="C302" s="3">
        <v>53832</v>
      </c>
      <c r="D302" s="3" t="s">
        <v>1775</v>
      </c>
      <c r="E302" s="3" t="s">
        <v>1776</v>
      </c>
      <c r="G302" s="4">
        <v>0</v>
      </c>
      <c r="H302" s="4">
        <v>8000</v>
      </c>
      <c r="I302" s="4">
        <v>586708450.19</v>
      </c>
    </row>
    <row r="303" spans="2:9" ht="25.5">
      <c r="B303" s="2">
        <v>44908</v>
      </c>
      <c r="C303" s="3">
        <v>53836</v>
      </c>
      <c r="D303" s="3" t="s">
        <v>1777</v>
      </c>
      <c r="E303" s="3" t="s">
        <v>1778</v>
      </c>
      <c r="G303" s="4">
        <v>0</v>
      </c>
      <c r="H303" s="4">
        <v>56500</v>
      </c>
      <c r="I303" s="4">
        <v>586651950.19</v>
      </c>
    </row>
    <row r="304" spans="2:9" ht="25.5">
      <c r="B304" s="2">
        <v>44908</v>
      </c>
      <c r="C304" s="3">
        <v>53836</v>
      </c>
      <c r="D304" s="3" t="s">
        <v>1777</v>
      </c>
      <c r="E304" s="3" t="s">
        <v>1778</v>
      </c>
      <c r="G304" s="4">
        <v>0</v>
      </c>
      <c r="H304" s="4">
        <v>2500</v>
      </c>
      <c r="I304" s="4">
        <v>586649450.19</v>
      </c>
    </row>
    <row r="305" spans="2:9" ht="25.5">
      <c r="B305" s="2">
        <v>44908</v>
      </c>
      <c r="C305" s="3">
        <v>53839</v>
      </c>
      <c r="D305" s="3" t="s">
        <v>1779</v>
      </c>
      <c r="E305" s="3" t="s">
        <v>1780</v>
      </c>
      <c r="G305" s="4">
        <v>0</v>
      </c>
      <c r="H305" s="4">
        <v>38198</v>
      </c>
      <c r="I305" s="4">
        <v>586611252.19</v>
      </c>
    </row>
    <row r="306" spans="2:9" ht="25.5">
      <c r="B306" s="2">
        <v>44908</v>
      </c>
      <c r="C306" s="3">
        <v>53839</v>
      </c>
      <c r="D306" s="3" t="s">
        <v>1779</v>
      </c>
      <c r="E306" s="3" t="s">
        <v>1780</v>
      </c>
      <c r="G306" s="4">
        <v>0</v>
      </c>
      <c r="H306" s="4">
        <v>3692</v>
      </c>
      <c r="I306" s="4">
        <v>586607560.19</v>
      </c>
    </row>
    <row r="307" spans="2:9" ht="25.5">
      <c r="B307" s="2">
        <v>44908</v>
      </c>
      <c r="C307" s="3">
        <v>53845</v>
      </c>
      <c r="D307" s="3" t="s">
        <v>1781</v>
      </c>
      <c r="E307" s="3" t="s">
        <v>1782</v>
      </c>
      <c r="G307" s="4">
        <v>0</v>
      </c>
      <c r="H307" s="4">
        <v>81000</v>
      </c>
      <c r="I307" s="4">
        <v>586526560.19</v>
      </c>
    </row>
    <row r="308" spans="2:9" ht="25.5">
      <c r="B308" s="2">
        <v>44908</v>
      </c>
      <c r="C308" s="3">
        <v>53845</v>
      </c>
      <c r="D308" s="3" t="s">
        <v>1781</v>
      </c>
      <c r="E308" s="3" t="s">
        <v>1782</v>
      </c>
      <c r="G308" s="4">
        <v>0</v>
      </c>
      <c r="H308" s="4">
        <v>25200</v>
      </c>
      <c r="I308" s="4">
        <v>586501360.19</v>
      </c>
    </row>
    <row r="309" spans="2:9" ht="25.5">
      <c r="B309" s="2">
        <v>44908</v>
      </c>
      <c r="C309" s="3">
        <v>53847</v>
      </c>
      <c r="D309" s="3" t="s">
        <v>1783</v>
      </c>
      <c r="E309" s="3" t="s">
        <v>1784</v>
      </c>
      <c r="G309" s="4">
        <v>0</v>
      </c>
      <c r="H309" s="4">
        <v>186450</v>
      </c>
      <c r="I309" s="4">
        <v>586314910.19</v>
      </c>
    </row>
    <row r="310" spans="2:9" ht="25.5">
      <c r="B310" s="2">
        <v>44908</v>
      </c>
      <c r="C310" s="3">
        <v>53847</v>
      </c>
      <c r="D310" s="3" t="s">
        <v>1783</v>
      </c>
      <c r="E310" s="3" t="s">
        <v>1784</v>
      </c>
      <c r="G310" s="4">
        <v>0</v>
      </c>
      <c r="H310" s="4">
        <v>8250</v>
      </c>
      <c r="I310" s="4">
        <v>586306660.19</v>
      </c>
    </row>
    <row r="311" spans="2:9" ht="25.5">
      <c r="B311" s="2">
        <v>44908</v>
      </c>
      <c r="C311" s="3">
        <v>53849</v>
      </c>
      <c r="D311" s="3" t="s">
        <v>1785</v>
      </c>
      <c r="E311" s="3" t="s">
        <v>1786</v>
      </c>
      <c r="G311" s="4">
        <v>0</v>
      </c>
      <c r="H311" s="4">
        <v>33900</v>
      </c>
      <c r="I311" s="4">
        <v>586272760.19</v>
      </c>
    </row>
    <row r="312" spans="2:9" ht="25.5">
      <c r="B312" s="2">
        <v>44908</v>
      </c>
      <c r="C312" s="3">
        <v>53849</v>
      </c>
      <c r="D312" s="3" t="s">
        <v>1785</v>
      </c>
      <c r="E312" s="3" t="s">
        <v>1786</v>
      </c>
      <c r="G312" s="4">
        <v>0</v>
      </c>
      <c r="H312" s="4">
        <v>1500</v>
      </c>
      <c r="I312" s="4">
        <v>586271260.19</v>
      </c>
    </row>
    <row r="313" spans="2:9" ht="51">
      <c r="B313" s="2">
        <v>44908</v>
      </c>
      <c r="C313" s="3">
        <v>53850</v>
      </c>
      <c r="D313" s="3" t="s">
        <v>1787</v>
      </c>
      <c r="E313" s="3" t="s">
        <v>1788</v>
      </c>
      <c r="G313" s="4">
        <v>0</v>
      </c>
      <c r="H313" s="4">
        <v>357232</v>
      </c>
      <c r="I313" s="4">
        <v>585914028.19</v>
      </c>
    </row>
    <row r="314" spans="2:9" ht="51">
      <c r="B314" s="2">
        <v>44908</v>
      </c>
      <c r="C314" s="3">
        <v>53850</v>
      </c>
      <c r="D314" s="3" t="s">
        <v>1787</v>
      </c>
      <c r="E314" s="3" t="s">
        <v>1788</v>
      </c>
      <c r="G314" s="4">
        <v>0</v>
      </c>
      <c r="H314" s="4">
        <v>34528</v>
      </c>
      <c r="I314" s="4">
        <v>585879500.19</v>
      </c>
    </row>
    <row r="315" spans="2:9" ht="25.5">
      <c r="B315" s="2">
        <v>44908</v>
      </c>
      <c r="C315" s="3">
        <v>53852</v>
      </c>
      <c r="D315" s="3" t="s">
        <v>1789</v>
      </c>
      <c r="E315" s="3" t="s">
        <v>1790</v>
      </c>
      <c r="G315" s="4">
        <v>0</v>
      </c>
      <c r="H315" s="4">
        <v>90400</v>
      </c>
      <c r="I315" s="4">
        <v>585789100.19</v>
      </c>
    </row>
    <row r="316" spans="2:9" ht="25.5">
      <c r="B316" s="2">
        <v>44908</v>
      </c>
      <c r="C316" s="3">
        <v>53852</v>
      </c>
      <c r="D316" s="3" t="s">
        <v>1789</v>
      </c>
      <c r="E316" s="3" t="s">
        <v>1790</v>
      </c>
      <c r="G316" s="4">
        <v>0</v>
      </c>
      <c r="H316" s="4">
        <v>4000</v>
      </c>
      <c r="I316" s="4">
        <v>585785100.19</v>
      </c>
    </row>
    <row r="317" spans="2:9" ht="51">
      <c r="B317" s="2">
        <v>44908</v>
      </c>
      <c r="C317" s="3">
        <v>53855</v>
      </c>
      <c r="D317" s="3" t="s">
        <v>1791</v>
      </c>
      <c r="E317" s="3" t="s">
        <v>1792</v>
      </c>
      <c r="G317" s="4">
        <v>0</v>
      </c>
      <c r="H317" s="4">
        <v>28250</v>
      </c>
      <c r="I317" s="4">
        <v>585756850.19</v>
      </c>
    </row>
    <row r="318" spans="2:9" ht="51">
      <c r="B318" s="2">
        <v>44908</v>
      </c>
      <c r="C318" s="3">
        <v>53855</v>
      </c>
      <c r="D318" s="3" t="s">
        <v>1791</v>
      </c>
      <c r="E318" s="3" t="s">
        <v>1792</v>
      </c>
      <c r="G318" s="4">
        <v>0</v>
      </c>
      <c r="H318" s="4">
        <v>1250</v>
      </c>
      <c r="I318" s="4">
        <v>585755600.19</v>
      </c>
    </row>
    <row r="319" spans="2:9" ht="51">
      <c r="B319" s="2">
        <v>44908</v>
      </c>
      <c r="C319" s="3">
        <v>53857</v>
      </c>
      <c r="D319" s="3" t="s">
        <v>1793</v>
      </c>
      <c r="E319" s="3" t="s">
        <v>1794</v>
      </c>
      <c r="G319" s="4">
        <v>0</v>
      </c>
      <c r="H319" s="4">
        <v>36389.83</v>
      </c>
      <c r="I319" s="4">
        <v>585719210.36</v>
      </c>
    </row>
    <row r="320" spans="2:9" ht="51">
      <c r="B320" s="2">
        <v>44908</v>
      </c>
      <c r="C320" s="3">
        <v>53857</v>
      </c>
      <c r="D320" s="3" t="s">
        <v>1793</v>
      </c>
      <c r="E320" s="3" t="s">
        <v>1794</v>
      </c>
      <c r="G320" s="4">
        <v>0</v>
      </c>
      <c r="H320" s="4">
        <v>1610.17</v>
      </c>
      <c r="I320" s="4">
        <v>585717600.19</v>
      </c>
    </row>
    <row r="321" spans="2:9" ht="51">
      <c r="B321" s="2">
        <v>44908</v>
      </c>
      <c r="C321" s="3">
        <v>53858</v>
      </c>
      <c r="D321" s="3" t="s">
        <v>1795</v>
      </c>
      <c r="E321" s="3" t="s">
        <v>1796</v>
      </c>
      <c r="G321" s="4">
        <v>0</v>
      </c>
      <c r="H321" s="4">
        <v>84750</v>
      </c>
      <c r="I321" s="4">
        <v>585632850.19</v>
      </c>
    </row>
    <row r="322" spans="2:9" ht="51">
      <c r="B322" s="2">
        <v>44908</v>
      </c>
      <c r="C322" s="3">
        <v>53858</v>
      </c>
      <c r="D322" s="3" t="s">
        <v>1795</v>
      </c>
      <c r="E322" s="3" t="s">
        <v>1796</v>
      </c>
      <c r="G322" s="4">
        <v>0</v>
      </c>
      <c r="H322" s="4">
        <v>3750</v>
      </c>
      <c r="I322" s="4">
        <v>585629100.19</v>
      </c>
    </row>
    <row r="323" spans="2:9" ht="51">
      <c r="B323" s="2">
        <v>44908</v>
      </c>
      <c r="C323" s="3">
        <v>53859</v>
      </c>
      <c r="D323" s="3" t="s">
        <v>1797</v>
      </c>
      <c r="E323" s="3" t="s">
        <v>1798</v>
      </c>
      <c r="G323" s="4">
        <v>0</v>
      </c>
      <c r="H323" s="4">
        <v>79100</v>
      </c>
      <c r="I323" s="4">
        <v>585550000.19</v>
      </c>
    </row>
    <row r="324" spans="2:9" ht="51">
      <c r="B324" s="2">
        <v>44908</v>
      </c>
      <c r="C324" s="3">
        <v>53859</v>
      </c>
      <c r="D324" s="3" t="s">
        <v>1797</v>
      </c>
      <c r="E324" s="3" t="s">
        <v>1798</v>
      </c>
      <c r="G324" s="4">
        <v>0</v>
      </c>
      <c r="H324" s="4">
        <v>3500</v>
      </c>
      <c r="I324" s="4">
        <v>585546500.19</v>
      </c>
    </row>
    <row r="325" spans="2:9" ht="51">
      <c r="B325" s="2">
        <v>44908</v>
      </c>
      <c r="C325" s="3">
        <v>53860</v>
      </c>
      <c r="D325" s="3" t="s">
        <v>1799</v>
      </c>
      <c r="E325" s="3" t="s">
        <v>1800</v>
      </c>
      <c r="G325" s="4">
        <v>0</v>
      </c>
      <c r="H325" s="4">
        <v>84750</v>
      </c>
      <c r="I325" s="4">
        <v>585461750.19</v>
      </c>
    </row>
    <row r="326" spans="2:9" ht="51">
      <c r="B326" s="2">
        <v>44908</v>
      </c>
      <c r="C326" s="3">
        <v>53860</v>
      </c>
      <c r="D326" s="3" t="s">
        <v>1799</v>
      </c>
      <c r="E326" s="3" t="s">
        <v>1800</v>
      </c>
      <c r="G326" s="4">
        <v>0</v>
      </c>
      <c r="H326" s="4">
        <v>3750</v>
      </c>
      <c r="I326" s="4">
        <v>585458000.19</v>
      </c>
    </row>
    <row r="327" spans="2:9" ht="51">
      <c r="B327" s="2">
        <v>44908</v>
      </c>
      <c r="C327" s="3">
        <v>53861</v>
      </c>
      <c r="D327" s="3" t="s">
        <v>1801</v>
      </c>
      <c r="E327" s="3" t="s">
        <v>1802</v>
      </c>
      <c r="G327" s="4">
        <v>0</v>
      </c>
      <c r="H327" s="4">
        <v>50850</v>
      </c>
      <c r="I327" s="4">
        <v>585407150.19</v>
      </c>
    </row>
    <row r="328" spans="2:9" ht="51">
      <c r="B328" s="2">
        <v>44908</v>
      </c>
      <c r="C328" s="3">
        <v>53861</v>
      </c>
      <c r="D328" s="3" t="s">
        <v>1801</v>
      </c>
      <c r="E328" s="3" t="s">
        <v>1802</v>
      </c>
      <c r="G328" s="4">
        <v>0</v>
      </c>
      <c r="H328" s="4">
        <v>2250</v>
      </c>
      <c r="I328" s="4">
        <v>585404900.19</v>
      </c>
    </row>
    <row r="329" spans="2:9" ht="51">
      <c r="B329" s="2">
        <v>44908</v>
      </c>
      <c r="C329" s="3">
        <v>53863</v>
      </c>
      <c r="D329" s="3" t="s">
        <v>1803</v>
      </c>
      <c r="E329" s="3" t="s">
        <v>1804</v>
      </c>
      <c r="G329" s="4">
        <v>0</v>
      </c>
      <c r="H329" s="4">
        <v>56500</v>
      </c>
      <c r="I329" s="4">
        <v>585348400.19</v>
      </c>
    </row>
    <row r="330" spans="2:9" ht="51">
      <c r="B330" s="2">
        <v>44908</v>
      </c>
      <c r="C330" s="3">
        <v>53863</v>
      </c>
      <c r="D330" s="3" t="s">
        <v>1803</v>
      </c>
      <c r="E330" s="3" t="s">
        <v>1804</v>
      </c>
      <c r="G330" s="4">
        <v>0</v>
      </c>
      <c r="H330" s="4">
        <v>2500</v>
      </c>
      <c r="I330" s="4">
        <v>585345900.19</v>
      </c>
    </row>
    <row r="331" spans="2:9" ht="51">
      <c r="B331" s="2">
        <v>44908</v>
      </c>
      <c r="C331" s="3">
        <v>53864</v>
      </c>
      <c r="D331" s="3" t="s">
        <v>1805</v>
      </c>
      <c r="E331" s="3" t="s">
        <v>1806</v>
      </c>
      <c r="G331" s="4">
        <v>0</v>
      </c>
      <c r="H331" s="4">
        <v>22500</v>
      </c>
      <c r="I331" s="4">
        <v>585323400.19</v>
      </c>
    </row>
    <row r="332" spans="2:9" ht="51">
      <c r="B332" s="2">
        <v>44908</v>
      </c>
      <c r="C332" s="3">
        <v>53864</v>
      </c>
      <c r="D332" s="3" t="s">
        <v>1805</v>
      </c>
      <c r="E332" s="3" t="s">
        <v>1806</v>
      </c>
      <c r="G332" s="4">
        <v>0</v>
      </c>
      <c r="H332" s="4">
        <v>7000</v>
      </c>
      <c r="I332" s="4">
        <v>585316400.19</v>
      </c>
    </row>
    <row r="333" spans="2:9" ht="51">
      <c r="B333" s="2">
        <v>44908</v>
      </c>
      <c r="C333" s="3">
        <v>53865</v>
      </c>
      <c r="D333" s="3" t="s">
        <v>1807</v>
      </c>
      <c r="E333" s="3" t="s">
        <v>1808</v>
      </c>
      <c r="G333" s="4">
        <v>0</v>
      </c>
      <c r="H333" s="4">
        <v>56500</v>
      </c>
      <c r="I333" s="4">
        <v>585259900.19</v>
      </c>
    </row>
    <row r="334" spans="2:9" ht="51">
      <c r="B334" s="2">
        <v>44908</v>
      </c>
      <c r="C334" s="3">
        <v>53865</v>
      </c>
      <c r="D334" s="3" t="s">
        <v>1807</v>
      </c>
      <c r="E334" s="3" t="s">
        <v>1808</v>
      </c>
      <c r="G334" s="4">
        <v>0</v>
      </c>
      <c r="H334" s="4">
        <v>2500</v>
      </c>
      <c r="I334" s="4">
        <v>585257400.19</v>
      </c>
    </row>
    <row r="335" spans="2:9" ht="51">
      <c r="B335" s="2">
        <v>44908</v>
      </c>
      <c r="C335" s="3">
        <v>53869</v>
      </c>
      <c r="D335" s="3" t="s">
        <v>1809</v>
      </c>
      <c r="E335" s="3" t="s">
        <v>1810</v>
      </c>
      <c r="G335" s="4">
        <v>0</v>
      </c>
      <c r="H335" s="4">
        <v>18176882.81</v>
      </c>
      <c r="I335" s="4">
        <v>567080517.38</v>
      </c>
    </row>
    <row r="336" spans="2:9" ht="51">
      <c r="B336" s="2">
        <v>44908</v>
      </c>
      <c r="C336" s="3">
        <v>53871</v>
      </c>
      <c r="D336" s="3" t="s">
        <v>1811</v>
      </c>
      <c r="E336" s="3" t="s">
        <v>1812</v>
      </c>
      <c r="G336" s="4">
        <v>0</v>
      </c>
      <c r="H336" s="4">
        <v>4270</v>
      </c>
      <c r="I336" s="4">
        <v>567076247.38</v>
      </c>
    </row>
    <row r="337" spans="2:9" ht="51">
      <c r="B337" s="2">
        <v>44908</v>
      </c>
      <c r="C337" s="3">
        <v>53873</v>
      </c>
      <c r="D337" s="3" t="s">
        <v>1813</v>
      </c>
      <c r="E337" s="3" t="s">
        <v>1814</v>
      </c>
      <c r="G337" s="4">
        <v>0</v>
      </c>
      <c r="H337" s="4">
        <v>49104959.5</v>
      </c>
      <c r="I337" s="4">
        <v>517971287.88</v>
      </c>
    </row>
    <row r="338" spans="2:9" ht="51">
      <c r="B338" s="2">
        <v>44908</v>
      </c>
      <c r="C338" s="3">
        <v>53875</v>
      </c>
      <c r="D338" s="3" t="s">
        <v>1815</v>
      </c>
      <c r="E338" s="3" t="s">
        <v>1816</v>
      </c>
      <c r="G338" s="4">
        <v>0</v>
      </c>
      <c r="H338" s="4">
        <v>196777440.99</v>
      </c>
      <c r="I338" s="4">
        <v>321193846.89</v>
      </c>
    </row>
    <row r="339" spans="2:9" ht="25.5">
      <c r="B339" s="2">
        <v>44908</v>
      </c>
      <c r="C339" s="3">
        <v>53942</v>
      </c>
      <c r="D339" s="3" t="s">
        <v>1817</v>
      </c>
      <c r="E339" s="3" t="s">
        <v>1818</v>
      </c>
      <c r="G339" s="4">
        <v>22621626.78</v>
      </c>
      <c r="H339" s="4">
        <v>0</v>
      </c>
      <c r="I339" s="4">
        <v>343815473.67</v>
      </c>
    </row>
    <row r="340" spans="2:9" ht="25.5">
      <c r="B340" s="2">
        <v>44908</v>
      </c>
      <c r="C340" s="3">
        <v>53943</v>
      </c>
      <c r="D340" s="3" t="s">
        <v>1819</v>
      </c>
      <c r="E340" s="3" t="s">
        <v>1820</v>
      </c>
      <c r="G340" s="4">
        <v>5295199.82</v>
      </c>
      <c r="H340" s="4">
        <v>0</v>
      </c>
      <c r="I340" s="4">
        <v>349110673.49</v>
      </c>
    </row>
    <row r="341" spans="2:9" ht="51">
      <c r="B341" s="2">
        <v>44908</v>
      </c>
      <c r="C341" s="3">
        <v>54042</v>
      </c>
      <c r="D341" s="3" t="s">
        <v>1821</v>
      </c>
      <c r="E341" s="3" t="s">
        <v>1822</v>
      </c>
      <c r="G341" s="4">
        <v>0</v>
      </c>
      <c r="H341" s="4">
        <v>7686993.82</v>
      </c>
      <c r="I341" s="4">
        <v>341423679.67</v>
      </c>
    </row>
    <row r="342" spans="2:9" ht="25.5">
      <c r="B342" s="2">
        <v>44908</v>
      </c>
      <c r="C342" s="3">
        <v>54449</v>
      </c>
      <c r="D342" s="3" t="s">
        <v>1823</v>
      </c>
      <c r="E342" s="3" t="s">
        <v>1824</v>
      </c>
      <c r="G342" s="4">
        <v>0</v>
      </c>
      <c r="H342" s="4">
        <v>135600</v>
      </c>
      <c r="I342" s="4">
        <v>341288079.67</v>
      </c>
    </row>
    <row r="343" spans="2:9" ht="25.5">
      <c r="B343" s="2">
        <v>44908</v>
      </c>
      <c r="C343" s="3">
        <v>54449</v>
      </c>
      <c r="D343" s="3" t="s">
        <v>1823</v>
      </c>
      <c r="E343" s="3" t="s">
        <v>1824</v>
      </c>
      <c r="G343" s="4">
        <v>0</v>
      </c>
      <c r="H343" s="4">
        <v>6000</v>
      </c>
      <c r="I343" s="4">
        <v>341282079.67</v>
      </c>
    </row>
    <row r="344" spans="2:9" ht="25.5">
      <c r="B344" s="2">
        <v>44908</v>
      </c>
      <c r="C344" s="3">
        <v>54450</v>
      </c>
      <c r="D344" s="3" t="s">
        <v>1825</v>
      </c>
      <c r="E344" s="3" t="s">
        <v>1826</v>
      </c>
      <c r="G344" s="4">
        <v>0</v>
      </c>
      <c r="H344" s="4">
        <v>101700</v>
      </c>
      <c r="I344" s="4">
        <v>341180379.67</v>
      </c>
    </row>
    <row r="345" spans="2:9" ht="25.5">
      <c r="B345" s="2">
        <v>44908</v>
      </c>
      <c r="C345" s="3">
        <v>54450</v>
      </c>
      <c r="D345" s="3" t="s">
        <v>1825</v>
      </c>
      <c r="E345" s="3" t="s">
        <v>1826</v>
      </c>
      <c r="G345" s="4">
        <v>0</v>
      </c>
      <c r="H345" s="4">
        <v>4500</v>
      </c>
      <c r="I345" s="4">
        <v>341175879.67</v>
      </c>
    </row>
    <row r="346" spans="2:9" ht="25.5">
      <c r="B346" s="2">
        <v>44908</v>
      </c>
      <c r="C346" s="3">
        <v>55050</v>
      </c>
      <c r="D346" s="3" t="s">
        <v>1827</v>
      </c>
      <c r="E346" s="3" t="s">
        <v>1828</v>
      </c>
      <c r="G346" s="4">
        <v>0</v>
      </c>
      <c r="H346" s="4">
        <v>708891.94</v>
      </c>
      <c r="I346" s="4">
        <v>340466987.73</v>
      </c>
    </row>
    <row r="347" spans="2:9" ht="25.5">
      <c r="B347" s="2">
        <v>44908</v>
      </c>
      <c r="C347" s="3">
        <v>55050</v>
      </c>
      <c r="D347" s="3" t="s">
        <v>1827</v>
      </c>
      <c r="E347" s="3" t="s">
        <v>1828</v>
      </c>
      <c r="G347" s="4">
        <v>0</v>
      </c>
      <c r="H347" s="4">
        <v>31366.9</v>
      </c>
      <c r="I347" s="4">
        <v>340435620.83</v>
      </c>
    </row>
    <row r="348" spans="2:9" ht="51">
      <c r="B348" s="2">
        <v>44909</v>
      </c>
      <c r="C348" s="3">
        <v>53877</v>
      </c>
      <c r="D348" s="3" t="s">
        <v>1829</v>
      </c>
      <c r="E348" s="3" t="s">
        <v>1830</v>
      </c>
      <c r="G348" s="4">
        <v>0</v>
      </c>
      <c r="H348" s="4">
        <v>386960</v>
      </c>
      <c r="I348" s="4">
        <v>340048660.83</v>
      </c>
    </row>
    <row r="349" spans="2:9" ht="51">
      <c r="B349" s="2">
        <v>44909</v>
      </c>
      <c r="C349" s="3">
        <v>53879</v>
      </c>
      <c r="D349" s="3" t="s">
        <v>1831</v>
      </c>
      <c r="E349" s="3" t="s">
        <v>1832</v>
      </c>
      <c r="G349" s="4">
        <v>0</v>
      </c>
      <c r="H349" s="4">
        <v>4564235.3</v>
      </c>
      <c r="I349" s="4">
        <v>335484425.53</v>
      </c>
    </row>
    <row r="350" spans="2:9" ht="51">
      <c r="B350" s="2">
        <v>44909</v>
      </c>
      <c r="C350" s="3">
        <v>53881</v>
      </c>
      <c r="D350" s="3" t="s">
        <v>1833</v>
      </c>
      <c r="E350" s="3" t="s">
        <v>1834</v>
      </c>
      <c r="G350" s="4">
        <v>0</v>
      </c>
      <c r="H350" s="4">
        <v>266000</v>
      </c>
      <c r="I350" s="4">
        <v>335218425.53</v>
      </c>
    </row>
    <row r="351" spans="2:9" ht="51">
      <c r="B351" s="2">
        <v>44909</v>
      </c>
      <c r="C351" s="3">
        <v>53881</v>
      </c>
      <c r="D351" s="3" t="s">
        <v>1833</v>
      </c>
      <c r="E351" s="3" t="s">
        <v>1834</v>
      </c>
      <c r="G351" s="4">
        <v>0</v>
      </c>
      <c r="H351" s="4">
        <v>14000</v>
      </c>
      <c r="I351" s="4">
        <v>335204425.53</v>
      </c>
    </row>
    <row r="352" spans="2:9" ht="51">
      <c r="B352" s="2">
        <v>44909</v>
      </c>
      <c r="C352" s="3">
        <v>53883</v>
      </c>
      <c r="D352" s="3" t="s">
        <v>1835</v>
      </c>
      <c r="E352" s="3" t="s">
        <v>1836</v>
      </c>
      <c r="G352" s="4">
        <v>0</v>
      </c>
      <c r="H352" s="4">
        <v>36160</v>
      </c>
      <c r="I352" s="4">
        <v>335168265.53</v>
      </c>
    </row>
    <row r="353" spans="2:9" ht="51">
      <c r="B353" s="2">
        <v>44909</v>
      </c>
      <c r="C353" s="3">
        <v>53883</v>
      </c>
      <c r="D353" s="3" t="s">
        <v>1835</v>
      </c>
      <c r="E353" s="3" t="s">
        <v>1836</v>
      </c>
      <c r="G353" s="4">
        <v>0</v>
      </c>
      <c r="H353" s="4">
        <v>1600</v>
      </c>
      <c r="I353" s="4">
        <v>335166665.53</v>
      </c>
    </row>
    <row r="354" spans="2:9" ht="51">
      <c r="B354" s="2">
        <v>44909</v>
      </c>
      <c r="C354" s="3">
        <v>53887</v>
      </c>
      <c r="D354" s="3" t="s">
        <v>1837</v>
      </c>
      <c r="E354" s="3" t="s">
        <v>1838</v>
      </c>
      <c r="G354" s="4">
        <v>0</v>
      </c>
      <c r="H354" s="4">
        <v>67800</v>
      </c>
      <c r="I354" s="4">
        <v>335098865.53</v>
      </c>
    </row>
    <row r="355" spans="2:9" ht="51">
      <c r="B355" s="2">
        <v>44909</v>
      </c>
      <c r="C355" s="3">
        <v>53887</v>
      </c>
      <c r="D355" s="3" t="s">
        <v>1837</v>
      </c>
      <c r="E355" s="3" t="s">
        <v>1838</v>
      </c>
      <c r="G355" s="4">
        <v>0</v>
      </c>
      <c r="H355" s="4">
        <v>3000</v>
      </c>
      <c r="I355" s="4">
        <v>335095865.53</v>
      </c>
    </row>
    <row r="356" spans="2:9" ht="51">
      <c r="B356" s="2">
        <v>44909</v>
      </c>
      <c r="C356" s="3">
        <v>53888</v>
      </c>
      <c r="D356" s="3" t="s">
        <v>1839</v>
      </c>
      <c r="E356" s="3" t="s">
        <v>1840</v>
      </c>
      <c r="G356" s="4">
        <v>0</v>
      </c>
      <c r="H356" s="4">
        <v>54000</v>
      </c>
      <c r="I356" s="4">
        <v>335041865.53</v>
      </c>
    </row>
    <row r="357" spans="2:9" ht="51">
      <c r="B357" s="2">
        <v>44909</v>
      </c>
      <c r="C357" s="3">
        <v>53888</v>
      </c>
      <c r="D357" s="3" t="s">
        <v>1839</v>
      </c>
      <c r="E357" s="3" t="s">
        <v>1840</v>
      </c>
      <c r="G357" s="4">
        <v>0</v>
      </c>
      <c r="H357" s="4">
        <v>16800</v>
      </c>
      <c r="I357" s="4">
        <v>335025065.53</v>
      </c>
    </row>
    <row r="358" spans="2:9" ht="51">
      <c r="B358" s="2">
        <v>44909</v>
      </c>
      <c r="C358" s="3">
        <v>53894</v>
      </c>
      <c r="D358" s="3" t="s">
        <v>1841</v>
      </c>
      <c r="E358" s="3" t="s">
        <v>1842</v>
      </c>
      <c r="G358" s="4">
        <v>0</v>
      </c>
      <c r="H358" s="4">
        <v>56500</v>
      </c>
      <c r="I358" s="4">
        <v>334968565.53</v>
      </c>
    </row>
    <row r="359" spans="2:9" ht="51">
      <c r="B359" s="2">
        <v>44909</v>
      </c>
      <c r="C359" s="3">
        <v>53894</v>
      </c>
      <c r="D359" s="3" t="s">
        <v>1841</v>
      </c>
      <c r="E359" s="3" t="s">
        <v>1842</v>
      </c>
      <c r="G359" s="4">
        <v>0</v>
      </c>
      <c r="H359" s="4">
        <v>2500</v>
      </c>
      <c r="I359" s="4">
        <v>334966065.53</v>
      </c>
    </row>
    <row r="360" spans="2:9" ht="51">
      <c r="B360" s="2">
        <v>44909</v>
      </c>
      <c r="C360" s="3">
        <v>53898</v>
      </c>
      <c r="D360" s="3" t="s">
        <v>1843</v>
      </c>
      <c r="E360" s="3" t="s">
        <v>1844</v>
      </c>
      <c r="G360" s="4">
        <v>0</v>
      </c>
      <c r="H360" s="4">
        <v>45000</v>
      </c>
      <c r="I360" s="4">
        <v>334921065.53</v>
      </c>
    </row>
    <row r="361" spans="2:9" ht="51">
      <c r="B361" s="2">
        <v>44909</v>
      </c>
      <c r="C361" s="3">
        <v>53898</v>
      </c>
      <c r="D361" s="3" t="s">
        <v>1843</v>
      </c>
      <c r="E361" s="3" t="s">
        <v>1844</v>
      </c>
      <c r="G361" s="4">
        <v>0</v>
      </c>
      <c r="H361" s="4">
        <v>14000</v>
      </c>
      <c r="I361" s="4">
        <v>334907065.53</v>
      </c>
    </row>
    <row r="362" spans="2:9" ht="51">
      <c r="B362" s="2">
        <v>44909</v>
      </c>
      <c r="C362" s="3">
        <v>53900</v>
      </c>
      <c r="D362" s="3" t="s">
        <v>1845</v>
      </c>
      <c r="E362" s="3" t="s">
        <v>1846</v>
      </c>
      <c r="G362" s="4">
        <v>0</v>
      </c>
      <c r="H362" s="4">
        <v>84750</v>
      </c>
      <c r="I362" s="4">
        <v>334822315.53</v>
      </c>
    </row>
    <row r="363" spans="2:9" ht="51">
      <c r="B363" s="2">
        <v>44909</v>
      </c>
      <c r="C363" s="3">
        <v>53900</v>
      </c>
      <c r="D363" s="3" t="s">
        <v>1845</v>
      </c>
      <c r="E363" s="3" t="s">
        <v>1846</v>
      </c>
      <c r="G363" s="4">
        <v>0</v>
      </c>
      <c r="H363" s="4">
        <v>3750</v>
      </c>
      <c r="I363" s="4">
        <v>334818565.53</v>
      </c>
    </row>
    <row r="364" spans="2:9" ht="25.5">
      <c r="B364" s="2">
        <v>44909</v>
      </c>
      <c r="C364" s="3">
        <v>53903</v>
      </c>
      <c r="D364" s="3" t="s">
        <v>1847</v>
      </c>
      <c r="E364" s="3" t="s">
        <v>1848</v>
      </c>
      <c r="G364" s="4">
        <v>0</v>
      </c>
      <c r="H364" s="4">
        <v>45008.47</v>
      </c>
      <c r="I364" s="4">
        <v>334773557.06</v>
      </c>
    </row>
    <row r="365" spans="2:9" ht="25.5">
      <c r="B365" s="2">
        <v>44909</v>
      </c>
      <c r="C365" s="3">
        <v>53903</v>
      </c>
      <c r="D365" s="3" t="s">
        <v>1847</v>
      </c>
      <c r="E365" s="3" t="s">
        <v>1848</v>
      </c>
      <c r="G365" s="4">
        <v>0</v>
      </c>
      <c r="H365" s="4">
        <v>1991.53</v>
      </c>
      <c r="I365" s="4">
        <v>334771565.53</v>
      </c>
    </row>
    <row r="366" spans="2:9" ht="25.5">
      <c r="B366" s="2">
        <v>44909</v>
      </c>
      <c r="C366" s="3">
        <v>53906</v>
      </c>
      <c r="D366" s="3" t="s">
        <v>1849</v>
      </c>
      <c r="E366" s="3" t="s">
        <v>1850</v>
      </c>
      <c r="G366" s="4">
        <v>0</v>
      </c>
      <c r="H366" s="4">
        <v>79100</v>
      </c>
      <c r="I366" s="4">
        <v>334692465.53</v>
      </c>
    </row>
    <row r="367" spans="2:9" ht="25.5">
      <c r="B367" s="2">
        <v>44909</v>
      </c>
      <c r="C367" s="3">
        <v>53906</v>
      </c>
      <c r="D367" s="3" t="s">
        <v>1849</v>
      </c>
      <c r="E367" s="3" t="s">
        <v>1850</v>
      </c>
      <c r="G367" s="4">
        <v>0</v>
      </c>
      <c r="H367" s="4">
        <v>3500</v>
      </c>
      <c r="I367" s="4">
        <v>334688965.53</v>
      </c>
    </row>
    <row r="368" spans="2:9" ht="51">
      <c r="B368" s="2">
        <v>44909</v>
      </c>
      <c r="C368" s="3">
        <v>53910</v>
      </c>
      <c r="D368" s="3" t="s">
        <v>1851</v>
      </c>
      <c r="E368" s="3" t="s">
        <v>1852</v>
      </c>
      <c r="G368" s="4">
        <v>0</v>
      </c>
      <c r="H368" s="4">
        <v>36000</v>
      </c>
      <c r="I368" s="4">
        <v>334652965.53</v>
      </c>
    </row>
    <row r="369" spans="2:9" ht="51">
      <c r="B369" s="2">
        <v>44909</v>
      </c>
      <c r="C369" s="3">
        <v>53910</v>
      </c>
      <c r="D369" s="3" t="s">
        <v>1851</v>
      </c>
      <c r="E369" s="3" t="s">
        <v>1852</v>
      </c>
      <c r="G369" s="4">
        <v>0</v>
      </c>
      <c r="H369" s="4">
        <v>11200</v>
      </c>
      <c r="I369" s="4">
        <v>334641765.53</v>
      </c>
    </row>
    <row r="370" spans="2:9" ht="51">
      <c r="B370" s="2">
        <v>44909</v>
      </c>
      <c r="C370" s="3">
        <v>53912</v>
      </c>
      <c r="D370" s="3" t="s">
        <v>1853</v>
      </c>
      <c r="E370" s="3" t="s">
        <v>1854</v>
      </c>
      <c r="G370" s="4">
        <v>0</v>
      </c>
      <c r="H370" s="4">
        <v>67800</v>
      </c>
      <c r="I370" s="4">
        <v>334573965.53</v>
      </c>
    </row>
    <row r="371" spans="2:9" ht="51">
      <c r="B371" s="2">
        <v>44909</v>
      </c>
      <c r="C371" s="3">
        <v>53912</v>
      </c>
      <c r="D371" s="3" t="s">
        <v>1853</v>
      </c>
      <c r="E371" s="3" t="s">
        <v>1854</v>
      </c>
      <c r="G371" s="4">
        <v>0</v>
      </c>
      <c r="H371" s="4">
        <v>3000</v>
      </c>
      <c r="I371" s="4">
        <v>334570965.53</v>
      </c>
    </row>
    <row r="372" spans="2:9" ht="51">
      <c r="B372" s="2">
        <v>44909</v>
      </c>
      <c r="C372" s="3">
        <v>53914</v>
      </c>
      <c r="D372" s="3" t="s">
        <v>1855</v>
      </c>
      <c r="E372" s="3" t="s">
        <v>1856</v>
      </c>
      <c r="G372" s="4">
        <v>0</v>
      </c>
      <c r="H372" s="4">
        <v>56500</v>
      </c>
      <c r="I372" s="4">
        <v>334514465.53</v>
      </c>
    </row>
    <row r="373" spans="2:9" ht="51">
      <c r="B373" s="2">
        <v>44909</v>
      </c>
      <c r="C373" s="3">
        <v>53914</v>
      </c>
      <c r="D373" s="3" t="s">
        <v>1855</v>
      </c>
      <c r="E373" s="3" t="s">
        <v>1856</v>
      </c>
      <c r="G373" s="4">
        <v>0</v>
      </c>
      <c r="H373" s="4">
        <v>2500</v>
      </c>
      <c r="I373" s="4">
        <v>334511965.53</v>
      </c>
    </row>
    <row r="374" spans="2:9" ht="25.5">
      <c r="B374" s="2">
        <v>44909</v>
      </c>
      <c r="C374" s="3">
        <v>53916</v>
      </c>
      <c r="D374" s="3" t="s">
        <v>1857</v>
      </c>
      <c r="E374" s="3" t="s">
        <v>1858</v>
      </c>
      <c r="G374" s="4">
        <v>0</v>
      </c>
      <c r="H374" s="4">
        <v>56500</v>
      </c>
      <c r="I374" s="4">
        <v>334455465.53</v>
      </c>
    </row>
    <row r="375" spans="2:9" ht="25.5">
      <c r="B375" s="2">
        <v>44909</v>
      </c>
      <c r="C375" s="3">
        <v>53916</v>
      </c>
      <c r="D375" s="3" t="s">
        <v>1857</v>
      </c>
      <c r="E375" s="3" t="s">
        <v>1858</v>
      </c>
      <c r="G375" s="4">
        <v>0</v>
      </c>
      <c r="H375" s="4">
        <v>2500</v>
      </c>
      <c r="I375" s="4">
        <v>334452965.53</v>
      </c>
    </row>
    <row r="376" spans="2:9" ht="25.5">
      <c r="B376" s="2">
        <v>44909</v>
      </c>
      <c r="C376" s="3">
        <v>53918</v>
      </c>
      <c r="D376" s="3" t="s">
        <v>1859</v>
      </c>
      <c r="E376" s="3" t="s">
        <v>1860</v>
      </c>
      <c r="G376" s="4">
        <v>0</v>
      </c>
      <c r="H376" s="4">
        <v>113000</v>
      </c>
      <c r="I376" s="4">
        <v>334339965.53</v>
      </c>
    </row>
    <row r="377" spans="2:9" ht="25.5">
      <c r="B377" s="2">
        <v>44909</v>
      </c>
      <c r="C377" s="3">
        <v>53918</v>
      </c>
      <c r="D377" s="3" t="s">
        <v>1859</v>
      </c>
      <c r="E377" s="3" t="s">
        <v>1860</v>
      </c>
      <c r="G377" s="4">
        <v>0</v>
      </c>
      <c r="H377" s="4">
        <v>5000</v>
      </c>
      <c r="I377" s="4">
        <v>334334965.53</v>
      </c>
    </row>
    <row r="378" spans="2:9" ht="63.75">
      <c r="B378" s="2">
        <v>44909</v>
      </c>
      <c r="C378" s="3">
        <v>53927</v>
      </c>
      <c r="D378" s="3" t="s">
        <v>1861</v>
      </c>
      <c r="E378" s="3" t="s">
        <v>1862</v>
      </c>
      <c r="G378" s="4">
        <v>0</v>
      </c>
      <c r="H378" s="4">
        <v>316400</v>
      </c>
      <c r="I378" s="4">
        <v>334018565.53</v>
      </c>
    </row>
    <row r="379" spans="2:9" ht="63.75">
      <c r="B379" s="2">
        <v>44909</v>
      </c>
      <c r="C379" s="3">
        <v>53927</v>
      </c>
      <c r="D379" s="3" t="s">
        <v>1861</v>
      </c>
      <c r="E379" s="3" t="s">
        <v>1862</v>
      </c>
      <c r="G379" s="4">
        <v>0</v>
      </c>
      <c r="H379" s="4">
        <v>14000</v>
      </c>
      <c r="I379" s="4">
        <v>334004565.53</v>
      </c>
    </row>
    <row r="380" spans="2:9" ht="51">
      <c r="B380" s="2">
        <v>44909</v>
      </c>
      <c r="C380" s="3">
        <v>53928</v>
      </c>
      <c r="D380" s="3" t="s">
        <v>1863</v>
      </c>
      <c r="E380" s="3" t="s">
        <v>1864</v>
      </c>
      <c r="G380" s="4">
        <v>0</v>
      </c>
      <c r="H380" s="4">
        <v>81000</v>
      </c>
      <c r="I380" s="4">
        <v>333923565.53</v>
      </c>
    </row>
    <row r="381" spans="2:9" ht="51">
      <c r="B381" s="2">
        <v>44909</v>
      </c>
      <c r="C381" s="3">
        <v>53928</v>
      </c>
      <c r="D381" s="3" t="s">
        <v>1863</v>
      </c>
      <c r="E381" s="3" t="s">
        <v>1864</v>
      </c>
      <c r="G381" s="4">
        <v>0</v>
      </c>
      <c r="H381" s="4">
        <v>25200</v>
      </c>
      <c r="I381" s="4">
        <v>333898365.53</v>
      </c>
    </row>
    <row r="382" spans="2:9" ht="51">
      <c r="B382" s="2">
        <v>44909</v>
      </c>
      <c r="C382" s="3">
        <v>53929</v>
      </c>
      <c r="D382" s="3" t="s">
        <v>1865</v>
      </c>
      <c r="E382" s="3" t="s">
        <v>1866</v>
      </c>
      <c r="G382" s="4">
        <v>0</v>
      </c>
      <c r="H382" s="4">
        <v>101700</v>
      </c>
      <c r="I382" s="4">
        <v>333796665.53</v>
      </c>
    </row>
    <row r="383" spans="2:9" ht="51">
      <c r="B383" s="2">
        <v>44909</v>
      </c>
      <c r="C383" s="3">
        <v>53929</v>
      </c>
      <c r="D383" s="3" t="s">
        <v>1865</v>
      </c>
      <c r="E383" s="3" t="s">
        <v>1866</v>
      </c>
      <c r="G383" s="4">
        <v>0</v>
      </c>
      <c r="H383" s="4">
        <v>4500</v>
      </c>
      <c r="I383" s="4">
        <v>333792165.53</v>
      </c>
    </row>
    <row r="384" spans="2:9" ht="63.75">
      <c r="B384" s="2">
        <v>44909</v>
      </c>
      <c r="C384" s="3">
        <v>53930</v>
      </c>
      <c r="D384" s="3" t="s">
        <v>1867</v>
      </c>
      <c r="E384" s="3" t="s">
        <v>1868</v>
      </c>
      <c r="G384" s="4">
        <v>0</v>
      </c>
      <c r="H384" s="4">
        <v>15333.33</v>
      </c>
      <c r="I384" s="4">
        <v>333776832.2</v>
      </c>
    </row>
    <row r="385" spans="2:9" ht="25.5">
      <c r="B385" s="2">
        <v>44909</v>
      </c>
      <c r="C385" s="3">
        <v>53931</v>
      </c>
      <c r="D385" s="3" t="s">
        <v>1869</v>
      </c>
      <c r="E385" s="3" t="s">
        <v>1870</v>
      </c>
      <c r="G385" s="4">
        <v>0</v>
      </c>
      <c r="H385" s="4">
        <v>2820501.5</v>
      </c>
      <c r="I385" s="4">
        <v>330956330.7</v>
      </c>
    </row>
    <row r="386" spans="2:9" ht="51">
      <c r="B386" s="2">
        <v>44909</v>
      </c>
      <c r="C386" s="3">
        <v>53932</v>
      </c>
      <c r="D386" s="3" t="s">
        <v>1871</v>
      </c>
      <c r="E386" s="3" t="s">
        <v>1872</v>
      </c>
      <c r="G386" s="4">
        <v>0</v>
      </c>
      <c r="H386" s="4">
        <v>2306374.17</v>
      </c>
      <c r="I386" s="4">
        <v>328649956.53</v>
      </c>
    </row>
    <row r="387" spans="2:9" ht="51">
      <c r="B387" s="2">
        <v>44909</v>
      </c>
      <c r="C387" s="3">
        <v>53933</v>
      </c>
      <c r="D387" s="3" t="s">
        <v>1873</v>
      </c>
      <c r="E387" s="3" t="s">
        <v>1874</v>
      </c>
      <c r="G387" s="4">
        <v>0</v>
      </c>
      <c r="H387" s="4">
        <v>416666</v>
      </c>
      <c r="I387" s="4">
        <v>328233290.53</v>
      </c>
    </row>
    <row r="388" spans="2:9" ht="51">
      <c r="B388" s="2">
        <v>44909</v>
      </c>
      <c r="C388" s="3">
        <v>53935</v>
      </c>
      <c r="D388" s="3" t="s">
        <v>1875</v>
      </c>
      <c r="E388" s="3" t="s">
        <v>1876</v>
      </c>
      <c r="G388" s="4">
        <v>0</v>
      </c>
      <c r="H388" s="4">
        <v>4546173.84</v>
      </c>
      <c r="I388" s="4">
        <v>323687116.69</v>
      </c>
    </row>
    <row r="389" spans="2:9" ht="51">
      <c r="B389" s="2">
        <v>44909</v>
      </c>
      <c r="C389" s="3">
        <v>53936</v>
      </c>
      <c r="D389" s="3" t="s">
        <v>1877</v>
      </c>
      <c r="E389" s="3" t="s">
        <v>1878</v>
      </c>
      <c r="G389" s="4">
        <v>0</v>
      </c>
      <c r="H389" s="4">
        <v>52522183.5</v>
      </c>
      <c r="I389" s="4">
        <v>271164933.19</v>
      </c>
    </row>
    <row r="390" spans="2:9" ht="51">
      <c r="B390" s="2">
        <v>44909</v>
      </c>
      <c r="C390" s="3">
        <v>53937</v>
      </c>
      <c r="D390" s="3" t="s">
        <v>1879</v>
      </c>
      <c r="E390" s="3" t="s">
        <v>1880</v>
      </c>
      <c r="G390" s="4">
        <v>0</v>
      </c>
      <c r="H390" s="4">
        <v>1250000</v>
      </c>
      <c r="I390" s="4">
        <v>269914933.19</v>
      </c>
    </row>
    <row r="391" spans="2:9" ht="51">
      <c r="B391" s="2">
        <v>44909</v>
      </c>
      <c r="C391" s="3">
        <v>53938</v>
      </c>
      <c r="D391" s="3" t="s">
        <v>1881</v>
      </c>
      <c r="E391" s="3" t="s">
        <v>1882</v>
      </c>
      <c r="G391" s="4">
        <v>0</v>
      </c>
      <c r="H391" s="4">
        <v>1820726</v>
      </c>
      <c r="I391" s="4">
        <v>268094207.19</v>
      </c>
    </row>
    <row r="392" spans="2:9" ht="51">
      <c r="B392" s="2">
        <v>44909</v>
      </c>
      <c r="C392" s="3">
        <v>53940</v>
      </c>
      <c r="D392" s="3" t="s">
        <v>1883</v>
      </c>
      <c r="E392" s="3" t="s">
        <v>1884</v>
      </c>
      <c r="G392" s="4">
        <v>0</v>
      </c>
      <c r="H392" s="4">
        <v>271200</v>
      </c>
      <c r="I392" s="4">
        <v>267823007.19</v>
      </c>
    </row>
    <row r="393" spans="2:9" ht="51">
      <c r="B393" s="2">
        <v>44909</v>
      </c>
      <c r="C393" s="3">
        <v>53940</v>
      </c>
      <c r="D393" s="3" t="s">
        <v>1883</v>
      </c>
      <c r="E393" s="3" t="s">
        <v>1884</v>
      </c>
      <c r="G393" s="4">
        <v>0</v>
      </c>
      <c r="H393" s="4">
        <v>12000</v>
      </c>
      <c r="I393" s="4">
        <v>267811007.19</v>
      </c>
    </row>
    <row r="394" spans="2:9" ht="25.5">
      <c r="B394" s="2">
        <v>44909</v>
      </c>
      <c r="C394" s="3">
        <v>53944</v>
      </c>
      <c r="D394" s="3" t="s">
        <v>1885</v>
      </c>
      <c r="E394" s="3" t="s">
        <v>1886</v>
      </c>
      <c r="G394" s="4">
        <v>3384049.92</v>
      </c>
      <c r="H394" s="4">
        <v>0</v>
      </c>
      <c r="I394" s="4">
        <v>271195057.11</v>
      </c>
    </row>
    <row r="395" spans="2:9" ht="25.5">
      <c r="B395" s="2">
        <v>44909</v>
      </c>
      <c r="C395" s="3">
        <v>53946</v>
      </c>
      <c r="D395" s="3" t="s">
        <v>1887</v>
      </c>
      <c r="E395" s="3" t="s">
        <v>1888</v>
      </c>
      <c r="G395" s="4">
        <v>119589170.91</v>
      </c>
      <c r="H395" s="4">
        <v>0</v>
      </c>
      <c r="I395" s="4">
        <v>390784228.02</v>
      </c>
    </row>
    <row r="396" spans="2:9" ht="25.5">
      <c r="B396" s="2">
        <v>44910</v>
      </c>
      <c r="C396" s="3">
        <v>53957</v>
      </c>
      <c r="D396" s="3" t="s">
        <v>1889</v>
      </c>
      <c r="E396" s="3" t="s">
        <v>1890</v>
      </c>
      <c r="G396" s="4">
        <v>84312025.61</v>
      </c>
      <c r="H396" s="4">
        <v>0</v>
      </c>
      <c r="I396" s="4">
        <v>475096253.63</v>
      </c>
    </row>
    <row r="397" spans="2:9" ht="25.5">
      <c r="B397" s="2">
        <v>44910</v>
      </c>
      <c r="C397" s="3">
        <v>53958</v>
      </c>
      <c r="D397" s="3" t="s">
        <v>1891</v>
      </c>
      <c r="E397" s="3" t="s">
        <v>1892</v>
      </c>
      <c r="G397" s="4">
        <v>361156.98</v>
      </c>
      <c r="H397" s="4">
        <v>0</v>
      </c>
      <c r="I397" s="4">
        <v>475457410.61</v>
      </c>
    </row>
    <row r="398" spans="2:9" ht="51">
      <c r="B398" s="2">
        <v>44910</v>
      </c>
      <c r="C398" s="3">
        <v>53965</v>
      </c>
      <c r="D398" s="3" t="s">
        <v>1893</v>
      </c>
      <c r="E398" s="3" t="s">
        <v>1894</v>
      </c>
      <c r="G398" s="4">
        <v>0</v>
      </c>
      <c r="H398" s="4">
        <v>113000</v>
      </c>
      <c r="I398" s="4">
        <v>475344410.61</v>
      </c>
    </row>
    <row r="399" spans="2:9" ht="51">
      <c r="B399" s="2">
        <v>44910</v>
      </c>
      <c r="C399" s="3">
        <v>53965</v>
      </c>
      <c r="D399" s="3" t="s">
        <v>1893</v>
      </c>
      <c r="E399" s="3" t="s">
        <v>1894</v>
      </c>
      <c r="G399" s="4">
        <v>0</v>
      </c>
      <c r="H399" s="4">
        <v>5000</v>
      </c>
      <c r="I399" s="4">
        <v>475339410.61</v>
      </c>
    </row>
    <row r="400" spans="2:9" ht="51">
      <c r="B400" s="2">
        <v>44910</v>
      </c>
      <c r="C400" s="3">
        <v>53967</v>
      </c>
      <c r="D400" s="3" t="s">
        <v>1895</v>
      </c>
      <c r="E400" s="3" t="s">
        <v>1896</v>
      </c>
      <c r="G400" s="4">
        <v>0</v>
      </c>
      <c r="H400" s="4">
        <v>169500</v>
      </c>
      <c r="I400" s="4">
        <v>475169910.61</v>
      </c>
    </row>
    <row r="401" spans="2:9" ht="51">
      <c r="B401" s="2">
        <v>44910</v>
      </c>
      <c r="C401" s="3">
        <v>53967</v>
      </c>
      <c r="D401" s="3" t="s">
        <v>1895</v>
      </c>
      <c r="E401" s="3" t="s">
        <v>1896</v>
      </c>
      <c r="G401" s="4">
        <v>0</v>
      </c>
      <c r="H401" s="4">
        <v>7500</v>
      </c>
      <c r="I401" s="4">
        <v>475162410.61</v>
      </c>
    </row>
    <row r="402" spans="2:9" ht="51">
      <c r="B402" s="2">
        <v>44910</v>
      </c>
      <c r="C402" s="3">
        <v>53969</v>
      </c>
      <c r="D402" s="3" t="s">
        <v>1897</v>
      </c>
      <c r="E402" s="3" t="s">
        <v>1898</v>
      </c>
      <c r="G402" s="4">
        <v>0</v>
      </c>
      <c r="H402" s="4">
        <v>32400</v>
      </c>
      <c r="I402" s="4">
        <v>475130010.61</v>
      </c>
    </row>
    <row r="403" spans="2:9" ht="51">
      <c r="B403" s="2">
        <v>44910</v>
      </c>
      <c r="C403" s="3">
        <v>53969</v>
      </c>
      <c r="D403" s="3" t="s">
        <v>1897</v>
      </c>
      <c r="E403" s="3" t="s">
        <v>1898</v>
      </c>
      <c r="G403" s="4">
        <v>0</v>
      </c>
      <c r="H403" s="4">
        <v>10080</v>
      </c>
      <c r="I403" s="4">
        <v>475119930.61</v>
      </c>
    </row>
    <row r="404" spans="2:9" ht="51">
      <c r="B404" s="2">
        <v>44910</v>
      </c>
      <c r="C404" s="3">
        <v>53973</v>
      </c>
      <c r="D404" s="3" t="s">
        <v>1899</v>
      </c>
      <c r="E404" s="3" t="s">
        <v>1900</v>
      </c>
      <c r="G404" s="4">
        <v>0</v>
      </c>
      <c r="H404" s="4">
        <v>67800</v>
      </c>
      <c r="I404" s="4">
        <v>475052130.61</v>
      </c>
    </row>
    <row r="405" spans="2:9" ht="51">
      <c r="B405" s="2">
        <v>44910</v>
      </c>
      <c r="C405" s="3">
        <v>53973</v>
      </c>
      <c r="D405" s="3" t="s">
        <v>1899</v>
      </c>
      <c r="E405" s="3" t="s">
        <v>1900</v>
      </c>
      <c r="G405" s="4">
        <v>0</v>
      </c>
      <c r="H405" s="4">
        <v>3000</v>
      </c>
      <c r="I405" s="4">
        <v>475049130.61</v>
      </c>
    </row>
    <row r="406" spans="2:9" ht="51">
      <c r="B406" s="2">
        <v>44910</v>
      </c>
      <c r="C406" s="3">
        <v>53974</v>
      </c>
      <c r="D406" s="3" t="s">
        <v>1901</v>
      </c>
      <c r="E406" s="3" t="s">
        <v>1902</v>
      </c>
      <c r="G406" s="4">
        <v>0</v>
      </c>
      <c r="H406" s="4">
        <v>254250</v>
      </c>
      <c r="I406" s="4">
        <v>474794880.61</v>
      </c>
    </row>
    <row r="407" spans="2:9" ht="51">
      <c r="B407" s="2">
        <v>44910</v>
      </c>
      <c r="C407" s="3">
        <v>53974</v>
      </c>
      <c r="D407" s="3" t="s">
        <v>1901</v>
      </c>
      <c r="E407" s="3" t="s">
        <v>1902</v>
      </c>
      <c r="G407" s="4">
        <v>0</v>
      </c>
      <c r="H407" s="4">
        <v>11250</v>
      </c>
      <c r="I407" s="4">
        <v>474783630.61</v>
      </c>
    </row>
    <row r="408" spans="2:9" ht="51">
      <c r="B408" s="2">
        <v>44910</v>
      </c>
      <c r="C408" s="3">
        <v>53975</v>
      </c>
      <c r="D408" s="3" t="s">
        <v>1903</v>
      </c>
      <c r="E408" s="3" t="s">
        <v>1904</v>
      </c>
      <c r="G408" s="4">
        <v>0</v>
      </c>
      <c r="H408" s="4">
        <v>113000</v>
      </c>
      <c r="I408" s="4">
        <v>474670630.61</v>
      </c>
    </row>
    <row r="409" spans="2:9" ht="51">
      <c r="B409" s="2">
        <v>44910</v>
      </c>
      <c r="C409" s="3">
        <v>53975</v>
      </c>
      <c r="D409" s="3" t="s">
        <v>1903</v>
      </c>
      <c r="E409" s="3" t="s">
        <v>1904</v>
      </c>
      <c r="G409" s="4">
        <v>0</v>
      </c>
      <c r="H409" s="4">
        <v>5000</v>
      </c>
      <c r="I409" s="4">
        <v>474665630.61</v>
      </c>
    </row>
    <row r="410" spans="2:9" ht="51">
      <c r="B410" s="2">
        <v>44910</v>
      </c>
      <c r="C410" s="3">
        <v>53978</v>
      </c>
      <c r="D410" s="3" t="s">
        <v>1905</v>
      </c>
      <c r="E410" s="3" t="s">
        <v>1906</v>
      </c>
      <c r="G410" s="4">
        <v>0</v>
      </c>
      <c r="H410" s="4">
        <v>2842849.73</v>
      </c>
      <c r="I410" s="4">
        <v>471822780.88</v>
      </c>
    </row>
    <row r="411" spans="2:9" ht="51">
      <c r="B411" s="2">
        <v>44910</v>
      </c>
      <c r="C411" s="3">
        <v>53978</v>
      </c>
      <c r="D411" s="3" t="s">
        <v>1905</v>
      </c>
      <c r="E411" s="3" t="s">
        <v>1906</v>
      </c>
      <c r="G411" s="4">
        <v>0</v>
      </c>
      <c r="H411" s="4">
        <v>122810.09</v>
      </c>
      <c r="I411" s="4">
        <v>471699970.79</v>
      </c>
    </row>
    <row r="412" spans="2:9" ht="51">
      <c r="B412" s="2">
        <v>44910</v>
      </c>
      <c r="C412" s="3">
        <v>53981</v>
      </c>
      <c r="D412" s="3" t="s">
        <v>1907</v>
      </c>
      <c r="E412" s="3" t="s">
        <v>1908</v>
      </c>
      <c r="G412" s="4">
        <v>0</v>
      </c>
      <c r="H412" s="4">
        <v>67800</v>
      </c>
      <c r="I412" s="4">
        <v>471632170.79</v>
      </c>
    </row>
    <row r="413" spans="2:9" ht="51">
      <c r="B413" s="2">
        <v>44910</v>
      </c>
      <c r="C413" s="3">
        <v>53981</v>
      </c>
      <c r="D413" s="3" t="s">
        <v>1907</v>
      </c>
      <c r="E413" s="3" t="s">
        <v>1908</v>
      </c>
      <c r="G413" s="4">
        <v>0</v>
      </c>
      <c r="H413" s="4">
        <v>3000</v>
      </c>
      <c r="I413" s="4">
        <v>471629170.79</v>
      </c>
    </row>
    <row r="414" spans="2:9" ht="51">
      <c r="B414" s="2">
        <v>44910</v>
      </c>
      <c r="C414" s="3">
        <v>53983</v>
      </c>
      <c r="D414" s="3" t="s">
        <v>1909</v>
      </c>
      <c r="E414" s="3" t="s">
        <v>1910</v>
      </c>
      <c r="G414" s="4">
        <v>0</v>
      </c>
      <c r="H414" s="4">
        <v>56500</v>
      </c>
      <c r="I414" s="4">
        <v>471572670.79</v>
      </c>
    </row>
    <row r="415" spans="2:9" ht="51">
      <c r="B415" s="2">
        <v>44910</v>
      </c>
      <c r="C415" s="3">
        <v>53983</v>
      </c>
      <c r="D415" s="3" t="s">
        <v>1909</v>
      </c>
      <c r="E415" s="3" t="s">
        <v>1910</v>
      </c>
      <c r="G415" s="4">
        <v>0</v>
      </c>
      <c r="H415" s="4">
        <v>2500</v>
      </c>
      <c r="I415" s="4">
        <v>471570170.79</v>
      </c>
    </row>
    <row r="416" spans="2:9" ht="51">
      <c r="B416" s="2">
        <v>44910</v>
      </c>
      <c r="C416" s="3">
        <v>53984</v>
      </c>
      <c r="D416" s="3" t="s">
        <v>1911</v>
      </c>
      <c r="E416" s="3" t="s">
        <v>1912</v>
      </c>
      <c r="G416" s="4">
        <v>0</v>
      </c>
      <c r="H416" s="4">
        <v>71250</v>
      </c>
      <c r="I416" s="4">
        <v>471498920.79</v>
      </c>
    </row>
    <row r="417" spans="2:9" ht="51">
      <c r="B417" s="2">
        <v>44910</v>
      </c>
      <c r="C417" s="3">
        <v>53984</v>
      </c>
      <c r="D417" s="3" t="s">
        <v>1911</v>
      </c>
      <c r="E417" s="3" t="s">
        <v>1912</v>
      </c>
      <c r="G417" s="4">
        <v>0</v>
      </c>
      <c r="H417" s="4">
        <v>17250</v>
      </c>
      <c r="I417" s="4">
        <v>471481670.79</v>
      </c>
    </row>
    <row r="418" spans="2:9" ht="51">
      <c r="B418" s="2">
        <v>44910</v>
      </c>
      <c r="C418" s="3">
        <v>53986</v>
      </c>
      <c r="D418" s="3" t="s">
        <v>1913</v>
      </c>
      <c r="E418" s="3" t="s">
        <v>1914</v>
      </c>
      <c r="G418" s="4">
        <v>0</v>
      </c>
      <c r="H418" s="4">
        <v>45200</v>
      </c>
      <c r="I418" s="4">
        <v>471436470.79</v>
      </c>
    </row>
    <row r="419" spans="2:9" ht="51">
      <c r="B419" s="2">
        <v>44910</v>
      </c>
      <c r="C419" s="3">
        <v>53986</v>
      </c>
      <c r="D419" s="3" t="s">
        <v>1913</v>
      </c>
      <c r="E419" s="3" t="s">
        <v>1914</v>
      </c>
      <c r="G419" s="4">
        <v>0</v>
      </c>
      <c r="H419" s="4">
        <v>2000</v>
      </c>
      <c r="I419" s="4">
        <v>471434470.79</v>
      </c>
    </row>
    <row r="420" spans="2:9" ht="51">
      <c r="B420" s="2">
        <v>44910</v>
      </c>
      <c r="C420" s="3">
        <v>53989</v>
      </c>
      <c r="D420" s="3" t="s">
        <v>1915</v>
      </c>
      <c r="E420" s="3" t="s">
        <v>1916</v>
      </c>
      <c r="G420" s="4">
        <v>0</v>
      </c>
      <c r="H420" s="4">
        <v>1494254.94</v>
      </c>
      <c r="I420" s="4">
        <v>469940215.85</v>
      </c>
    </row>
    <row r="421" spans="2:9" ht="51">
      <c r="B421" s="2">
        <v>44910</v>
      </c>
      <c r="C421" s="3">
        <v>53989</v>
      </c>
      <c r="D421" s="3" t="s">
        <v>1915</v>
      </c>
      <c r="E421" s="3" t="s">
        <v>1916</v>
      </c>
      <c r="G421" s="4">
        <v>0</v>
      </c>
      <c r="H421" s="4">
        <v>5745.06</v>
      </c>
      <c r="I421" s="4">
        <v>469934470.79</v>
      </c>
    </row>
    <row r="422" spans="2:9" ht="51">
      <c r="B422" s="2">
        <v>44910</v>
      </c>
      <c r="C422" s="3">
        <v>53990</v>
      </c>
      <c r="D422" s="3" t="s">
        <v>1917</v>
      </c>
      <c r="E422" s="3" t="s">
        <v>1918</v>
      </c>
      <c r="G422" s="4">
        <v>0</v>
      </c>
      <c r="H422" s="4">
        <v>45000</v>
      </c>
      <c r="I422" s="4">
        <v>469889470.79</v>
      </c>
    </row>
    <row r="423" spans="2:9" ht="51">
      <c r="B423" s="2">
        <v>44910</v>
      </c>
      <c r="C423" s="3">
        <v>53990</v>
      </c>
      <c r="D423" s="3" t="s">
        <v>1917</v>
      </c>
      <c r="E423" s="3" t="s">
        <v>1918</v>
      </c>
      <c r="G423" s="4">
        <v>0</v>
      </c>
      <c r="H423" s="4">
        <v>14000</v>
      </c>
      <c r="I423" s="4">
        <v>469875470.79</v>
      </c>
    </row>
    <row r="424" spans="2:9" ht="63.75">
      <c r="B424" s="2">
        <v>44910</v>
      </c>
      <c r="C424" s="3">
        <v>53991</v>
      </c>
      <c r="D424" s="3" t="s">
        <v>1919</v>
      </c>
      <c r="E424" s="3" t="s">
        <v>1920</v>
      </c>
      <c r="G424" s="4">
        <v>0</v>
      </c>
      <c r="H424" s="4">
        <v>405600</v>
      </c>
      <c r="I424" s="4">
        <v>469469870.79</v>
      </c>
    </row>
    <row r="425" spans="2:9" ht="25.5">
      <c r="B425" s="2">
        <v>44910</v>
      </c>
      <c r="C425" s="3">
        <v>53992</v>
      </c>
      <c r="D425" s="3" t="s">
        <v>1921</v>
      </c>
      <c r="E425" s="3" t="s">
        <v>1922</v>
      </c>
      <c r="G425" s="4">
        <v>0</v>
      </c>
      <c r="H425" s="4">
        <v>56166.65</v>
      </c>
      <c r="I425" s="4">
        <v>469413704.14</v>
      </c>
    </row>
    <row r="426" spans="2:9" ht="25.5">
      <c r="B426" s="2">
        <v>44910</v>
      </c>
      <c r="C426" s="3">
        <v>54019</v>
      </c>
      <c r="D426" s="3" t="s">
        <v>1923</v>
      </c>
      <c r="E426" s="3" t="s">
        <v>1924</v>
      </c>
      <c r="G426" s="4">
        <v>0</v>
      </c>
      <c r="H426" s="4">
        <v>6815.5</v>
      </c>
      <c r="I426" s="4">
        <v>469406888.64</v>
      </c>
    </row>
    <row r="427" spans="2:9" ht="25.5">
      <c r="B427" s="2">
        <v>44910</v>
      </c>
      <c r="C427" s="3">
        <v>54020</v>
      </c>
      <c r="D427" s="3" t="s">
        <v>1925</v>
      </c>
      <c r="E427" s="3" t="s">
        <v>1926</v>
      </c>
      <c r="G427" s="4">
        <v>0</v>
      </c>
      <c r="H427" s="4">
        <v>2500.02</v>
      </c>
      <c r="I427" s="4">
        <v>469404388.62</v>
      </c>
    </row>
    <row r="428" spans="2:9" ht="25.5">
      <c r="B428" s="2">
        <v>44911</v>
      </c>
      <c r="C428" s="3">
        <v>54308</v>
      </c>
      <c r="D428" s="3" t="s">
        <v>1927</v>
      </c>
      <c r="E428" s="3" t="s">
        <v>1928</v>
      </c>
      <c r="G428" s="4">
        <v>0</v>
      </c>
      <c r="H428" s="4">
        <v>2584375</v>
      </c>
      <c r="I428" s="4">
        <v>466820013.62</v>
      </c>
    </row>
    <row r="429" spans="2:9" ht="38.25">
      <c r="B429" s="2">
        <v>44911</v>
      </c>
      <c r="C429" s="3">
        <v>54316</v>
      </c>
      <c r="D429" s="3" t="s">
        <v>1929</v>
      </c>
      <c r="E429" s="3" t="s">
        <v>1930</v>
      </c>
      <c r="G429" s="4">
        <v>0</v>
      </c>
      <c r="H429" s="4">
        <v>4500000</v>
      </c>
      <c r="I429" s="4">
        <v>462320013.62</v>
      </c>
    </row>
    <row r="430" spans="2:9" ht="25.5">
      <c r="B430" s="2">
        <v>44911</v>
      </c>
      <c r="C430" s="3">
        <v>54320</v>
      </c>
      <c r="D430" s="3" t="s">
        <v>1931</v>
      </c>
      <c r="E430" s="3" t="s">
        <v>1932</v>
      </c>
      <c r="G430" s="4">
        <v>0</v>
      </c>
      <c r="H430" s="4">
        <v>16909.2</v>
      </c>
      <c r="I430" s="4">
        <v>462303104.42</v>
      </c>
    </row>
    <row r="431" spans="2:9" ht="25.5">
      <c r="B431" s="2">
        <v>44911</v>
      </c>
      <c r="C431" s="3">
        <v>54321</v>
      </c>
      <c r="D431" s="3" t="s">
        <v>1933</v>
      </c>
      <c r="E431" s="3" t="s">
        <v>1934</v>
      </c>
      <c r="G431" s="4">
        <v>0</v>
      </c>
      <c r="H431" s="4">
        <v>3185431.38</v>
      </c>
      <c r="I431" s="4">
        <v>459117673.04</v>
      </c>
    </row>
    <row r="432" spans="2:9" ht="25.5">
      <c r="B432" s="2">
        <v>44911</v>
      </c>
      <c r="C432" s="3">
        <v>54321</v>
      </c>
      <c r="D432" s="3" t="s">
        <v>1933</v>
      </c>
      <c r="E432" s="3" t="s">
        <v>1934</v>
      </c>
      <c r="G432" s="4">
        <v>0</v>
      </c>
      <c r="H432" s="4">
        <v>137980.64</v>
      </c>
      <c r="I432" s="4">
        <v>458979692.4</v>
      </c>
    </row>
    <row r="433" spans="2:9" ht="25.5">
      <c r="B433" s="2">
        <v>44911</v>
      </c>
      <c r="C433" s="3">
        <v>54363</v>
      </c>
      <c r="D433" s="3" t="s">
        <v>1935</v>
      </c>
      <c r="E433" s="3" t="s">
        <v>1936</v>
      </c>
      <c r="G433" s="4">
        <v>0</v>
      </c>
      <c r="H433" s="4">
        <v>5526.27</v>
      </c>
      <c r="I433" s="4">
        <v>458974166.13</v>
      </c>
    </row>
    <row r="434" spans="2:9" ht="25.5">
      <c r="B434" s="2">
        <v>44911</v>
      </c>
      <c r="C434" s="3">
        <v>54363</v>
      </c>
      <c r="D434" s="3" t="s">
        <v>1935</v>
      </c>
      <c r="E434" s="3" t="s">
        <v>1936</v>
      </c>
      <c r="G434" s="4">
        <v>0</v>
      </c>
      <c r="H434" s="4">
        <v>958.35</v>
      </c>
      <c r="I434" s="4">
        <v>458973207.78</v>
      </c>
    </row>
    <row r="435" spans="2:9" ht="25.5">
      <c r="B435" s="2">
        <v>44911</v>
      </c>
      <c r="C435" s="3">
        <v>54366</v>
      </c>
      <c r="D435" s="3" t="s">
        <v>1937</v>
      </c>
      <c r="E435" s="3" t="s">
        <v>1938</v>
      </c>
      <c r="G435" s="4">
        <v>0</v>
      </c>
      <c r="H435" s="4">
        <v>3765505.4</v>
      </c>
      <c r="I435" s="4">
        <v>455207702.38</v>
      </c>
    </row>
    <row r="436" spans="2:9" ht="25.5">
      <c r="B436" s="2">
        <v>44911</v>
      </c>
      <c r="C436" s="3">
        <v>54366</v>
      </c>
      <c r="D436" s="3" t="s">
        <v>1937</v>
      </c>
      <c r="E436" s="3" t="s">
        <v>1938</v>
      </c>
      <c r="G436" s="4">
        <v>0</v>
      </c>
      <c r="H436" s="4">
        <v>271930.26</v>
      </c>
      <c r="I436" s="4">
        <v>454935772.12</v>
      </c>
    </row>
    <row r="437" spans="2:9" ht="25.5">
      <c r="B437" s="2">
        <v>44911</v>
      </c>
      <c r="C437" s="3">
        <v>54448</v>
      </c>
      <c r="D437" s="3" t="s">
        <v>1939</v>
      </c>
      <c r="E437" s="3" t="s">
        <v>1940</v>
      </c>
      <c r="G437" s="4">
        <v>0</v>
      </c>
      <c r="H437" s="4">
        <v>160749.64</v>
      </c>
      <c r="I437" s="4">
        <v>454775022.48</v>
      </c>
    </row>
    <row r="438" spans="2:9" ht="51">
      <c r="B438" s="2">
        <v>44911</v>
      </c>
      <c r="C438" s="3">
        <v>54460</v>
      </c>
      <c r="D438" s="3" t="s">
        <v>1941</v>
      </c>
      <c r="E438" s="3" t="s">
        <v>1942</v>
      </c>
      <c r="G438" s="4">
        <v>0</v>
      </c>
      <c r="H438" s="4">
        <v>3337836</v>
      </c>
      <c r="I438" s="4">
        <v>451437186.48</v>
      </c>
    </row>
    <row r="439" spans="2:9" ht="51">
      <c r="B439" s="2">
        <v>44911</v>
      </c>
      <c r="C439" s="3">
        <v>54465</v>
      </c>
      <c r="D439" s="3" t="s">
        <v>1943</v>
      </c>
      <c r="E439" s="3" t="s">
        <v>1944</v>
      </c>
      <c r="G439" s="4">
        <v>0</v>
      </c>
      <c r="H439" s="4">
        <v>429895</v>
      </c>
      <c r="I439" s="4">
        <v>451007291.48</v>
      </c>
    </row>
    <row r="440" spans="2:9" ht="38.25">
      <c r="B440" s="2">
        <v>44911</v>
      </c>
      <c r="C440" s="3">
        <v>54715</v>
      </c>
      <c r="D440" s="3" t="s">
        <v>1945</v>
      </c>
      <c r="E440" s="3" t="s">
        <v>1946</v>
      </c>
      <c r="G440" s="4">
        <v>115645713.64</v>
      </c>
      <c r="H440" s="4">
        <v>0</v>
      </c>
      <c r="I440" s="4">
        <v>566653005.12</v>
      </c>
    </row>
    <row r="441" spans="2:9" ht="38.25">
      <c r="B441" s="2">
        <v>44911</v>
      </c>
      <c r="C441" s="3">
        <v>54715</v>
      </c>
      <c r="D441" s="3" t="s">
        <v>1945</v>
      </c>
      <c r="E441" s="3" t="s">
        <v>1946</v>
      </c>
      <c r="G441" s="4">
        <v>3510100.79</v>
      </c>
      <c r="H441" s="4">
        <v>0</v>
      </c>
      <c r="I441" s="4">
        <v>570163105.91</v>
      </c>
    </row>
    <row r="442" spans="2:9" ht="25.5">
      <c r="B442" s="2">
        <v>44914</v>
      </c>
      <c r="C442" s="3">
        <v>54438</v>
      </c>
      <c r="D442" s="3" t="s">
        <v>1947</v>
      </c>
      <c r="E442" s="3" t="s">
        <v>1948</v>
      </c>
      <c r="G442" s="4">
        <v>0</v>
      </c>
      <c r="H442" s="4">
        <v>10836.64</v>
      </c>
      <c r="I442" s="4">
        <v>570152269.27</v>
      </c>
    </row>
    <row r="443" spans="2:9" ht="25.5">
      <c r="B443" s="2">
        <v>44914</v>
      </c>
      <c r="C443" s="3">
        <v>54438</v>
      </c>
      <c r="D443" s="3" t="s">
        <v>1947</v>
      </c>
      <c r="E443" s="3" t="s">
        <v>1948</v>
      </c>
      <c r="G443" s="4">
        <v>0</v>
      </c>
      <c r="H443" s="4">
        <v>570.34</v>
      </c>
      <c r="I443" s="4">
        <v>570151698.93</v>
      </c>
    </row>
    <row r="444" spans="2:9" ht="25.5">
      <c r="B444" s="2">
        <v>44914</v>
      </c>
      <c r="C444" s="3">
        <v>54439</v>
      </c>
      <c r="D444" s="3" t="s">
        <v>1949</v>
      </c>
      <c r="E444" s="3" t="s">
        <v>1950</v>
      </c>
      <c r="G444" s="4">
        <v>0</v>
      </c>
      <c r="H444" s="4">
        <v>113000</v>
      </c>
      <c r="I444" s="4">
        <v>570038698.93</v>
      </c>
    </row>
    <row r="445" spans="2:9" ht="25.5">
      <c r="B445" s="2">
        <v>44914</v>
      </c>
      <c r="C445" s="3">
        <v>54439</v>
      </c>
      <c r="D445" s="3" t="s">
        <v>1949</v>
      </c>
      <c r="E445" s="3" t="s">
        <v>1950</v>
      </c>
      <c r="G445" s="4">
        <v>0</v>
      </c>
      <c r="H445" s="4">
        <v>5000</v>
      </c>
      <c r="I445" s="4">
        <v>570033698.93</v>
      </c>
    </row>
    <row r="446" spans="2:9" ht="25.5">
      <c r="B446" s="2">
        <v>44914</v>
      </c>
      <c r="C446" s="3">
        <v>54442</v>
      </c>
      <c r="D446" s="3" t="s">
        <v>1951</v>
      </c>
      <c r="E446" s="3" t="s">
        <v>1952</v>
      </c>
      <c r="G446" s="4">
        <v>0</v>
      </c>
      <c r="H446" s="4">
        <v>266758.48</v>
      </c>
      <c r="I446" s="4">
        <v>569766940.45</v>
      </c>
    </row>
    <row r="447" spans="2:9" ht="25.5">
      <c r="B447" s="2">
        <v>44914</v>
      </c>
      <c r="C447" s="3">
        <v>54442</v>
      </c>
      <c r="D447" s="3" t="s">
        <v>1951</v>
      </c>
      <c r="E447" s="3" t="s">
        <v>1952</v>
      </c>
      <c r="G447" s="4">
        <v>0</v>
      </c>
      <c r="H447" s="4">
        <v>82991.52</v>
      </c>
      <c r="I447" s="4">
        <v>569683948.93</v>
      </c>
    </row>
    <row r="448" spans="2:9" ht="25.5">
      <c r="B448" s="2">
        <v>44914</v>
      </c>
      <c r="C448" s="3">
        <v>54443</v>
      </c>
      <c r="D448" s="3" t="s">
        <v>1953</v>
      </c>
      <c r="E448" s="3" t="s">
        <v>1954</v>
      </c>
      <c r="G448" s="4">
        <v>0</v>
      </c>
      <c r="H448" s="4">
        <v>4719853.8</v>
      </c>
      <c r="I448" s="4">
        <v>564964095.13</v>
      </c>
    </row>
    <row r="449" spans="2:9" ht="25.5">
      <c r="B449" s="2">
        <v>44914</v>
      </c>
      <c r="C449" s="3">
        <v>54443</v>
      </c>
      <c r="D449" s="3" t="s">
        <v>1953</v>
      </c>
      <c r="E449" s="3" t="s">
        <v>1954</v>
      </c>
      <c r="G449" s="4">
        <v>0</v>
      </c>
      <c r="H449" s="4">
        <v>556146.2</v>
      </c>
      <c r="I449" s="4">
        <v>564407948.93</v>
      </c>
    </row>
    <row r="450" spans="2:9" ht="25.5">
      <c r="B450" s="2">
        <v>44914</v>
      </c>
      <c r="C450" s="3">
        <v>54446</v>
      </c>
      <c r="D450" s="3" t="s">
        <v>1955</v>
      </c>
      <c r="E450" s="3" t="s">
        <v>1956</v>
      </c>
      <c r="G450" s="4">
        <v>0</v>
      </c>
      <c r="H450" s="4">
        <v>5599476</v>
      </c>
      <c r="I450" s="4">
        <v>558808472.93</v>
      </c>
    </row>
    <row r="451" spans="2:9" ht="25.5">
      <c r="B451" s="2">
        <v>44914</v>
      </c>
      <c r="C451" s="3">
        <v>54447</v>
      </c>
      <c r="D451" s="3" t="s">
        <v>1957</v>
      </c>
      <c r="E451" s="3" t="s">
        <v>1958</v>
      </c>
      <c r="G451" s="4">
        <v>0</v>
      </c>
      <c r="H451" s="4">
        <v>14993286.39</v>
      </c>
      <c r="I451" s="4">
        <v>543815186.54</v>
      </c>
    </row>
    <row r="452" spans="2:9" ht="51">
      <c r="B452" s="2">
        <v>44914</v>
      </c>
      <c r="C452" s="3">
        <v>54471</v>
      </c>
      <c r="D452" s="3" t="s">
        <v>1959</v>
      </c>
      <c r="E452" s="3" t="s">
        <v>1960</v>
      </c>
      <c r="G452" s="4">
        <v>0</v>
      </c>
      <c r="H452" s="4">
        <v>8088526.52</v>
      </c>
      <c r="I452" s="4">
        <v>535726660.02</v>
      </c>
    </row>
    <row r="453" spans="2:9" ht="51">
      <c r="B453" s="2">
        <v>44914</v>
      </c>
      <c r="C453" s="3">
        <v>54478</v>
      </c>
      <c r="D453" s="3" t="s">
        <v>1961</v>
      </c>
      <c r="E453" s="3" t="s">
        <v>1962</v>
      </c>
      <c r="G453" s="4">
        <v>0</v>
      </c>
      <c r="H453" s="4">
        <v>19715549.18</v>
      </c>
      <c r="I453" s="4">
        <v>516011110.84</v>
      </c>
    </row>
    <row r="454" spans="2:9" ht="51">
      <c r="B454" s="2">
        <v>44914</v>
      </c>
      <c r="C454" s="3">
        <v>54479</v>
      </c>
      <c r="D454" s="3" t="s">
        <v>1963</v>
      </c>
      <c r="E454" s="3" t="s">
        <v>1964</v>
      </c>
      <c r="G454" s="4">
        <v>0</v>
      </c>
      <c r="H454" s="4">
        <v>78609500.01</v>
      </c>
      <c r="I454" s="4">
        <v>437401610.83</v>
      </c>
    </row>
    <row r="455" spans="2:9" ht="25.5">
      <c r="B455" s="2">
        <v>44914</v>
      </c>
      <c r="C455" s="3">
        <v>54481</v>
      </c>
      <c r="D455" s="3" t="s">
        <v>1965</v>
      </c>
      <c r="E455" s="3" t="s">
        <v>1966</v>
      </c>
      <c r="G455" s="4">
        <v>0</v>
      </c>
      <c r="H455" s="4">
        <v>14987.7</v>
      </c>
      <c r="I455" s="4">
        <v>437386623.13</v>
      </c>
    </row>
    <row r="456" spans="2:9" ht="51">
      <c r="B456" s="2">
        <v>44914</v>
      </c>
      <c r="C456" s="3">
        <v>54483</v>
      </c>
      <c r="D456" s="3" t="s">
        <v>1967</v>
      </c>
      <c r="E456" s="3" t="s">
        <v>1968</v>
      </c>
      <c r="G456" s="4">
        <v>0</v>
      </c>
      <c r="H456" s="4">
        <v>200000</v>
      </c>
      <c r="I456" s="4">
        <v>437186623.13</v>
      </c>
    </row>
    <row r="457" spans="2:9" ht="51">
      <c r="B457" s="2">
        <v>44914</v>
      </c>
      <c r="C457" s="3">
        <v>54485</v>
      </c>
      <c r="D457" s="3" t="s">
        <v>1969</v>
      </c>
      <c r="E457" s="3" t="s">
        <v>1970</v>
      </c>
      <c r="G457" s="4">
        <v>0</v>
      </c>
      <c r="H457" s="4">
        <v>300000</v>
      </c>
      <c r="I457" s="4">
        <v>436886623.13</v>
      </c>
    </row>
    <row r="458" spans="2:9" ht="38.25">
      <c r="B458" s="2">
        <v>44914</v>
      </c>
      <c r="C458" s="3">
        <v>54716</v>
      </c>
      <c r="D458" s="3" t="s">
        <v>1971</v>
      </c>
      <c r="E458" s="3" t="s">
        <v>1972</v>
      </c>
      <c r="G458" s="4">
        <v>75424013.13</v>
      </c>
      <c r="H458" s="4">
        <v>0</v>
      </c>
      <c r="I458" s="4">
        <v>512310636.26</v>
      </c>
    </row>
    <row r="459" spans="2:9" ht="38.25">
      <c r="B459" s="2">
        <v>44914</v>
      </c>
      <c r="C459" s="3">
        <v>54716</v>
      </c>
      <c r="D459" s="3" t="s">
        <v>1971</v>
      </c>
      <c r="E459" s="3" t="s">
        <v>1972</v>
      </c>
      <c r="G459" s="4">
        <v>3203962.02</v>
      </c>
      <c r="H459" s="4">
        <v>0</v>
      </c>
      <c r="I459" s="4">
        <v>515514598.28</v>
      </c>
    </row>
    <row r="460" spans="2:9" ht="38.25">
      <c r="B460" s="2">
        <v>44915</v>
      </c>
      <c r="C460" s="3">
        <v>54477</v>
      </c>
      <c r="D460" s="3" t="s">
        <v>1973</v>
      </c>
      <c r="E460" s="3" t="s">
        <v>1974</v>
      </c>
      <c r="G460" s="4">
        <v>0</v>
      </c>
      <c r="H460" s="4">
        <v>2898252</v>
      </c>
      <c r="I460" s="4">
        <v>512616346.28</v>
      </c>
    </row>
    <row r="461" spans="2:9" ht="25.5">
      <c r="B461" s="2">
        <v>44915</v>
      </c>
      <c r="C461" s="3">
        <v>54486</v>
      </c>
      <c r="D461" s="3" t="s">
        <v>1975</v>
      </c>
      <c r="E461" s="3" t="s">
        <v>1976</v>
      </c>
      <c r="G461" s="4">
        <v>0</v>
      </c>
      <c r="H461" s="4">
        <v>132482.5</v>
      </c>
      <c r="I461" s="4">
        <v>512483863.78</v>
      </c>
    </row>
    <row r="462" spans="2:9" ht="25.5">
      <c r="B462" s="2">
        <v>44915</v>
      </c>
      <c r="C462" s="3">
        <v>54486</v>
      </c>
      <c r="D462" s="3" t="s">
        <v>1975</v>
      </c>
      <c r="E462" s="3" t="s">
        <v>1976</v>
      </c>
      <c r="G462" s="4">
        <v>0</v>
      </c>
      <c r="H462" s="4">
        <v>12805</v>
      </c>
      <c r="I462" s="4">
        <v>512471058.78</v>
      </c>
    </row>
    <row r="463" spans="2:9" ht="25.5">
      <c r="B463" s="2">
        <v>44915</v>
      </c>
      <c r="C463" s="3">
        <v>54490</v>
      </c>
      <c r="D463" s="3" t="s">
        <v>1977</v>
      </c>
      <c r="E463" s="3" t="s">
        <v>1978</v>
      </c>
      <c r="G463" s="4">
        <v>0</v>
      </c>
      <c r="H463" s="4">
        <v>28465</v>
      </c>
      <c r="I463" s="4">
        <v>512442593.78</v>
      </c>
    </row>
    <row r="464" spans="2:9" ht="25.5">
      <c r="B464" s="2">
        <v>44915</v>
      </c>
      <c r="C464" s="3">
        <v>54490</v>
      </c>
      <c r="D464" s="3" t="s">
        <v>1977</v>
      </c>
      <c r="E464" s="3" t="s">
        <v>1978</v>
      </c>
      <c r="G464" s="4">
        <v>0</v>
      </c>
      <c r="H464" s="4">
        <v>1259.51</v>
      </c>
      <c r="I464" s="4">
        <v>512441334.27</v>
      </c>
    </row>
    <row r="465" spans="2:9" ht="25.5">
      <c r="B465" s="2">
        <v>44915</v>
      </c>
      <c r="C465" s="3">
        <v>54493</v>
      </c>
      <c r="D465" s="3" t="s">
        <v>1979</v>
      </c>
      <c r="E465" s="3" t="s">
        <v>1980</v>
      </c>
      <c r="G465" s="4">
        <v>0</v>
      </c>
      <c r="H465" s="4">
        <v>1690473.97</v>
      </c>
      <c r="I465" s="4">
        <v>510750860.3</v>
      </c>
    </row>
    <row r="466" spans="2:9" ht="25.5">
      <c r="B466" s="2">
        <v>44915</v>
      </c>
      <c r="C466" s="3">
        <v>54493</v>
      </c>
      <c r="D466" s="3" t="s">
        <v>1979</v>
      </c>
      <c r="E466" s="3" t="s">
        <v>1980</v>
      </c>
      <c r="G466" s="4">
        <v>0</v>
      </c>
      <c r="H466" s="4">
        <v>88972.3</v>
      </c>
      <c r="I466" s="4">
        <v>510661888</v>
      </c>
    </row>
    <row r="467" spans="2:9" ht="25.5">
      <c r="B467" s="2">
        <v>44915</v>
      </c>
      <c r="C467" s="3">
        <v>54494</v>
      </c>
      <c r="D467" s="3" t="s">
        <v>1981</v>
      </c>
      <c r="E467" s="3" t="s">
        <v>1982</v>
      </c>
      <c r="G467" s="4">
        <v>0</v>
      </c>
      <c r="H467" s="4">
        <v>831620.35</v>
      </c>
      <c r="I467" s="4">
        <v>509830267.65</v>
      </c>
    </row>
    <row r="468" spans="2:9" ht="25.5">
      <c r="B468" s="2">
        <v>44915</v>
      </c>
      <c r="C468" s="3">
        <v>54494</v>
      </c>
      <c r="D468" s="3" t="s">
        <v>1981</v>
      </c>
      <c r="E468" s="3" t="s">
        <v>1982</v>
      </c>
      <c r="G468" s="4">
        <v>0</v>
      </c>
      <c r="H468" s="4">
        <v>80379.66</v>
      </c>
      <c r="I468" s="4">
        <v>509749887.99</v>
      </c>
    </row>
    <row r="469" spans="2:9" ht="51">
      <c r="B469" s="2">
        <v>44915</v>
      </c>
      <c r="C469" s="3">
        <v>54496</v>
      </c>
      <c r="D469" s="3" t="s">
        <v>1983</v>
      </c>
      <c r="E469" s="3" t="s">
        <v>1984</v>
      </c>
      <c r="G469" s="4">
        <v>0</v>
      </c>
      <c r="H469" s="4">
        <v>5623219</v>
      </c>
      <c r="I469" s="4">
        <v>504126668.99</v>
      </c>
    </row>
    <row r="470" spans="2:9" ht="25.5">
      <c r="B470" s="2">
        <v>44915</v>
      </c>
      <c r="C470" s="3">
        <v>54515</v>
      </c>
      <c r="D470" s="3" t="s">
        <v>1985</v>
      </c>
      <c r="E470" s="3" t="s">
        <v>1986</v>
      </c>
      <c r="G470" s="4">
        <v>0</v>
      </c>
      <c r="H470" s="4">
        <v>492750</v>
      </c>
      <c r="I470" s="4">
        <v>503633918.99</v>
      </c>
    </row>
    <row r="471" spans="2:9" ht="38.25">
      <c r="B471" s="2">
        <v>44915</v>
      </c>
      <c r="C471" s="3">
        <v>54718</v>
      </c>
      <c r="D471" s="3" t="s">
        <v>1987</v>
      </c>
      <c r="E471" s="3" t="s">
        <v>1988</v>
      </c>
      <c r="G471" s="4">
        <v>35879.96</v>
      </c>
      <c r="H471" s="4">
        <v>0</v>
      </c>
      <c r="I471" s="4">
        <v>503669798.95</v>
      </c>
    </row>
    <row r="472" spans="2:9" ht="38.25">
      <c r="B472" s="2">
        <v>44915</v>
      </c>
      <c r="C472" s="3">
        <v>54718</v>
      </c>
      <c r="D472" s="3" t="s">
        <v>1987</v>
      </c>
      <c r="E472" s="3" t="s">
        <v>1988</v>
      </c>
      <c r="G472" s="4">
        <v>114981.4</v>
      </c>
      <c r="H472" s="4">
        <v>0</v>
      </c>
      <c r="I472" s="4">
        <v>503784780.35</v>
      </c>
    </row>
    <row r="473" spans="2:9" ht="63.75">
      <c r="B473" s="2">
        <v>44915</v>
      </c>
      <c r="C473" s="3">
        <v>55133</v>
      </c>
      <c r="D473" s="3" t="s">
        <v>1989</v>
      </c>
      <c r="E473" s="3" t="s">
        <v>1990</v>
      </c>
      <c r="G473" s="4">
        <v>0</v>
      </c>
      <c r="H473" s="4">
        <v>2856000</v>
      </c>
      <c r="I473" s="4">
        <v>500928780.35</v>
      </c>
    </row>
    <row r="474" spans="2:9" ht="25.5">
      <c r="B474" s="2">
        <v>44916</v>
      </c>
      <c r="C474" s="3">
        <v>54482</v>
      </c>
      <c r="D474" s="3" t="s">
        <v>1991</v>
      </c>
      <c r="E474" s="3" t="s">
        <v>1992</v>
      </c>
      <c r="G474" s="4">
        <v>0</v>
      </c>
      <c r="H474" s="4">
        <v>9832.87</v>
      </c>
      <c r="I474" s="4">
        <v>500918947.48</v>
      </c>
    </row>
    <row r="475" spans="2:9" ht="25.5">
      <c r="B475" s="2">
        <v>44916</v>
      </c>
      <c r="C475" s="3">
        <v>54482</v>
      </c>
      <c r="D475" s="3" t="s">
        <v>1991</v>
      </c>
      <c r="E475" s="3" t="s">
        <v>1992</v>
      </c>
      <c r="G475" s="4">
        <v>0</v>
      </c>
      <c r="H475" s="4">
        <v>275167.13</v>
      </c>
      <c r="I475" s="4">
        <v>500643780.35</v>
      </c>
    </row>
    <row r="476" spans="2:9" ht="25.5">
      <c r="B476" s="2">
        <v>44916</v>
      </c>
      <c r="C476" s="3">
        <v>54484</v>
      </c>
      <c r="D476" s="3" t="s">
        <v>1993</v>
      </c>
      <c r="E476" s="3" t="s">
        <v>1994</v>
      </c>
      <c r="G476" s="4">
        <v>0</v>
      </c>
      <c r="H476" s="4">
        <v>68559.59</v>
      </c>
      <c r="I476" s="4">
        <v>500575220.76</v>
      </c>
    </row>
    <row r="477" spans="2:9" ht="25.5">
      <c r="B477" s="2">
        <v>44916</v>
      </c>
      <c r="C477" s="3">
        <v>54484</v>
      </c>
      <c r="D477" s="3" t="s">
        <v>1993</v>
      </c>
      <c r="E477" s="3" t="s">
        <v>1994</v>
      </c>
      <c r="G477" s="4">
        <v>0</v>
      </c>
      <c r="H477" s="4">
        <v>640912.52</v>
      </c>
      <c r="I477" s="4">
        <v>499934308.24</v>
      </c>
    </row>
    <row r="478" spans="2:9" ht="25.5">
      <c r="B478" s="2">
        <v>44916</v>
      </c>
      <c r="C478" s="3">
        <v>54489</v>
      </c>
      <c r="D478" s="3" t="s">
        <v>1995</v>
      </c>
      <c r="E478" s="3" t="s">
        <v>1996</v>
      </c>
      <c r="G478" s="4">
        <v>0</v>
      </c>
      <c r="H478" s="4">
        <v>61489.18</v>
      </c>
      <c r="I478" s="4">
        <v>499872819.06</v>
      </c>
    </row>
    <row r="479" spans="2:9" ht="25.5">
      <c r="B479" s="2">
        <v>44916</v>
      </c>
      <c r="C479" s="3">
        <v>54489</v>
      </c>
      <c r="D479" s="3" t="s">
        <v>1995</v>
      </c>
      <c r="E479" s="3" t="s">
        <v>1996</v>
      </c>
      <c r="G479" s="4">
        <v>0</v>
      </c>
      <c r="H479" s="4">
        <v>478659.9</v>
      </c>
      <c r="I479" s="4">
        <v>499394159.16</v>
      </c>
    </row>
    <row r="480" spans="2:9" ht="25.5">
      <c r="B480" s="2">
        <v>44916</v>
      </c>
      <c r="C480" s="3">
        <v>54497</v>
      </c>
      <c r="D480" s="3" t="s">
        <v>1997</v>
      </c>
      <c r="E480" s="3" t="s">
        <v>1998</v>
      </c>
      <c r="G480" s="4">
        <v>0</v>
      </c>
      <c r="H480" s="4">
        <v>977575.06</v>
      </c>
      <c r="I480" s="4">
        <v>498416584.1</v>
      </c>
    </row>
    <row r="481" spans="2:9" ht="25.5">
      <c r="B481" s="2">
        <v>44916</v>
      </c>
      <c r="C481" s="3">
        <v>54497</v>
      </c>
      <c r="D481" s="3" t="s">
        <v>1997</v>
      </c>
      <c r="E481" s="3" t="s">
        <v>1998</v>
      </c>
      <c r="G481" s="4">
        <v>0</v>
      </c>
      <c r="H481" s="4">
        <v>13580030.83</v>
      </c>
      <c r="I481" s="4">
        <v>484836553.27</v>
      </c>
    </row>
    <row r="482" spans="2:9" ht="25.5">
      <c r="B482" s="2">
        <v>44916</v>
      </c>
      <c r="C482" s="3">
        <v>54509</v>
      </c>
      <c r="D482" s="3" t="s">
        <v>1999</v>
      </c>
      <c r="E482" s="3" t="s">
        <v>2000</v>
      </c>
      <c r="G482" s="4">
        <v>0</v>
      </c>
      <c r="H482" s="4">
        <v>1942607.6</v>
      </c>
      <c r="I482" s="4">
        <v>482893945.67</v>
      </c>
    </row>
    <row r="483" spans="2:9" ht="25.5">
      <c r="B483" s="2">
        <v>44916</v>
      </c>
      <c r="C483" s="3">
        <v>54509</v>
      </c>
      <c r="D483" s="3" t="s">
        <v>1999</v>
      </c>
      <c r="E483" s="3" t="s">
        <v>2000</v>
      </c>
      <c r="G483" s="4">
        <v>0</v>
      </c>
      <c r="H483" s="4">
        <v>48298369.8</v>
      </c>
      <c r="I483" s="4">
        <v>434595575.87</v>
      </c>
    </row>
    <row r="484" spans="2:9" ht="38.25">
      <c r="B484" s="2">
        <v>44916</v>
      </c>
      <c r="C484" s="3">
        <v>54512</v>
      </c>
      <c r="D484" s="3" t="s">
        <v>2001</v>
      </c>
      <c r="E484" s="3" t="s">
        <v>2002</v>
      </c>
      <c r="G484" s="4">
        <v>0</v>
      </c>
      <c r="H484" s="4">
        <v>179650</v>
      </c>
      <c r="I484" s="4">
        <v>434415925.87</v>
      </c>
    </row>
    <row r="485" spans="2:9" ht="25.5">
      <c r="B485" s="2">
        <v>44916</v>
      </c>
      <c r="C485" s="3">
        <v>54532</v>
      </c>
      <c r="D485" s="3" t="s">
        <v>2003</v>
      </c>
      <c r="E485" s="3" t="s">
        <v>2004</v>
      </c>
      <c r="G485" s="4">
        <v>0</v>
      </c>
      <c r="H485" s="4">
        <v>103727.26</v>
      </c>
      <c r="I485" s="4">
        <v>434312198.61</v>
      </c>
    </row>
    <row r="486" spans="2:9" ht="25.5">
      <c r="B486" s="2">
        <v>44916</v>
      </c>
      <c r="C486" s="3">
        <v>54532</v>
      </c>
      <c r="D486" s="3" t="s">
        <v>2003</v>
      </c>
      <c r="E486" s="3" t="s">
        <v>2004</v>
      </c>
      <c r="G486" s="4">
        <v>0</v>
      </c>
      <c r="H486" s="4">
        <v>5459.29</v>
      </c>
      <c r="I486" s="4">
        <v>434306739.32</v>
      </c>
    </row>
    <row r="487" spans="2:9" ht="51">
      <c r="B487" s="2">
        <v>44916</v>
      </c>
      <c r="C487" s="3">
        <v>54533</v>
      </c>
      <c r="D487" s="3" t="s">
        <v>2005</v>
      </c>
      <c r="E487" s="3" t="s">
        <v>2006</v>
      </c>
      <c r="G487" s="4">
        <v>0</v>
      </c>
      <c r="H487" s="4">
        <v>3997.65</v>
      </c>
      <c r="I487" s="4">
        <v>434302741.67</v>
      </c>
    </row>
    <row r="488" spans="2:9" ht="51">
      <c r="B488" s="2">
        <v>44916</v>
      </c>
      <c r="C488" s="3">
        <v>54533</v>
      </c>
      <c r="D488" s="3" t="s">
        <v>2005</v>
      </c>
      <c r="E488" s="3" t="s">
        <v>2006</v>
      </c>
      <c r="G488" s="4">
        <v>0</v>
      </c>
      <c r="H488" s="4">
        <v>180.07</v>
      </c>
      <c r="I488" s="4">
        <v>434302561.6</v>
      </c>
    </row>
    <row r="489" spans="2:9" ht="63.75">
      <c r="B489" s="2">
        <v>44916</v>
      </c>
      <c r="C489" s="3">
        <v>54534</v>
      </c>
      <c r="D489" s="3" t="s">
        <v>2007</v>
      </c>
      <c r="E489" s="3" t="s">
        <v>2008</v>
      </c>
      <c r="G489" s="4">
        <v>0</v>
      </c>
      <c r="H489" s="4">
        <v>7388.91</v>
      </c>
      <c r="I489" s="4">
        <v>434295172.69</v>
      </c>
    </row>
    <row r="490" spans="2:9" ht="63.75">
      <c r="B490" s="2">
        <v>44916</v>
      </c>
      <c r="C490" s="3">
        <v>54534</v>
      </c>
      <c r="D490" s="3" t="s">
        <v>2007</v>
      </c>
      <c r="E490" s="3" t="s">
        <v>2008</v>
      </c>
      <c r="G490" s="4">
        <v>0</v>
      </c>
      <c r="H490" s="4">
        <v>140389.25</v>
      </c>
      <c r="I490" s="4">
        <v>434154783.44</v>
      </c>
    </row>
    <row r="491" spans="2:9" ht="25.5">
      <c r="B491" s="2">
        <v>44916</v>
      </c>
      <c r="C491" s="3">
        <v>54535</v>
      </c>
      <c r="D491" s="3" t="s">
        <v>2009</v>
      </c>
      <c r="E491" s="3" t="s">
        <v>2010</v>
      </c>
      <c r="G491" s="4">
        <v>0</v>
      </c>
      <c r="H491" s="4">
        <v>494577.2</v>
      </c>
      <c r="I491" s="4">
        <v>433660206.24</v>
      </c>
    </row>
    <row r="492" spans="2:9" ht="51">
      <c r="B492" s="2">
        <v>44916</v>
      </c>
      <c r="C492" s="3">
        <v>54536</v>
      </c>
      <c r="D492" s="3" t="s">
        <v>2011</v>
      </c>
      <c r="E492" s="3" t="s">
        <v>2012</v>
      </c>
      <c r="G492" s="4">
        <v>0</v>
      </c>
      <c r="H492" s="4">
        <v>214172.9</v>
      </c>
      <c r="I492" s="4">
        <v>433446033.34</v>
      </c>
    </row>
    <row r="493" spans="2:9" ht="51">
      <c r="B493" s="2">
        <v>44916</v>
      </c>
      <c r="C493" s="3">
        <v>54536</v>
      </c>
      <c r="D493" s="3" t="s">
        <v>2011</v>
      </c>
      <c r="E493" s="3" t="s">
        <v>2012</v>
      </c>
      <c r="G493" s="4">
        <v>0</v>
      </c>
      <c r="H493" s="4">
        <v>9647.43</v>
      </c>
      <c r="I493" s="4">
        <v>433436385.91</v>
      </c>
    </row>
    <row r="494" spans="2:9" ht="51">
      <c r="B494" s="2">
        <v>44916</v>
      </c>
      <c r="C494" s="3">
        <v>54611</v>
      </c>
      <c r="D494" s="3" t="s">
        <v>2013</v>
      </c>
      <c r="E494" s="3" t="s">
        <v>2014</v>
      </c>
      <c r="G494" s="4">
        <v>0</v>
      </c>
      <c r="H494" s="4">
        <v>1000000</v>
      </c>
      <c r="I494" s="4">
        <v>432436385.91</v>
      </c>
    </row>
    <row r="495" spans="2:9" ht="25.5">
      <c r="B495" s="2">
        <v>44916</v>
      </c>
      <c r="C495" s="3">
        <v>54612</v>
      </c>
      <c r="D495" s="3" t="s">
        <v>2015</v>
      </c>
      <c r="E495" s="3" t="s">
        <v>2016</v>
      </c>
      <c r="G495" s="4">
        <v>0</v>
      </c>
      <c r="H495" s="4">
        <v>1303949.65</v>
      </c>
      <c r="I495" s="4">
        <v>431132436.26</v>
      </c>
    </row>
    <row r="496" spans="2:9" ht="25.5">
      <c r="B496" s="2">
        <v>44916</v>
      </c>
      <c r="C496" s="3">
        <v>54612</v>
      </c>
      <c r="D496" s="3" t="s">
        <v>2015</v>
      </c>
      <c r="E496" s="3" t="s">
        <v>2016</v>
      </c>
      <c r="G496" s="4">
        <v>0</v>
      </c>
      <c r="H496" s="4">
        <v>68628.93</v>
      </c>
      <c r="I496" s="4">
        <v>431063807.33</v>
      </c>
    </row>
    <row r="497" spans="2:9" ht="25.5">
      <c r="B497" s="2">
        <v>44916</v>
      </c>
      <c r="C497" s="3">
        <v>54615</v>
      </c>
      <c r="D497" s="3" t="s">
        <v>2017</v>
      </c>
      <c r="E497" s="3" t="s">
        <v>2018</v>
      </c>
      <c r="G497" s="4">
        <v>0</v>
      </c>
      <c r="H497" s="4">
        <v>216828</v>
      </c>
      <c r="I497" s="4">
        <v>430846979.33</v>
      </c>
    </row>
    <row r="498" spans="2:9" ht="25.5">
      <c r="B498" s="2">
        <v>44916</v>
      </c>
      <c r="C498" s="3">
        <v>54615</v>
      </c>
      <c r="D498" s="3" t="s">
        <v>2017</v>
      </c>
      <c r="E498" s="3" t="s">
        <v>2018</v>
      </c>
      <c r="G498" s="4">
        <v>0</v>
      </c>
      <c r="H498" s="4">
        <v>11412</v>
      </c>
      <c r="I498" s="4">
        <v>430835567.33</v>
      </c>
    </row>
    <row r="499" spans="2:9" ht="25.5">
      <c r="B499" s="2">
        <v>44916</v>
      </c>
      <c r="C499" s="3">
        <v>54616</v>
      </c>
      <c r="D499" s="3" t="s">
        <v>2019</v>
      </c>
      <c r="E499" s="3" t="s">
        <v>2020</v>
      </c>
      <c r="G499" s="4">
        <v>0</v>
      </c>
      <c r="H499" s="4">
        <v>190213.89</v>
      </c>
      <c r="I499" s="4">
        <v>430645353.44</v>
      </c>
    </row>
    <row r="500" spans="2:9" ht="25.5">
      <c r="B500" s="2">
        <v>44916</v>
      </c>
      <c r="C500" s="3">
        <v>54616</v>
      </c>
      <c r="D500" s="3" t="s">
        <v>2019</v>
      </c>
      <c r="E500" s="3" t="s">
        <v>2020</v>
      </c>
      <c r="G500" s="4">
        <v>0</v>
      </c>
      <c r="H500" s="4">
        <v>7611.95</v>
      </c>
      <c r="I500" s="4">
        <v>430637741.49</v>
      </c>
    </row>
    <row r="501" spans="2:9" ht="51">
      <c r="B501" s="2">
        <v>44916</v>
      </c>
      <c r="C501" s="3">
        <v>54617</v>
      </c>
      <c r="D501" s="3" t="s">
        <v>2021</v>
      </c>
      <c r="E501" s="3" t="s">
        <v>2022</v>
      </c>
      <c r="G501" s="4">
        <v>0</v>
      </c>
      <c r="H501" s="4">
        <v>32719.78</v>
      </c>
      <c r="I501" s="4">
        <v>430605021.71</v>
      </c>
    </row>
    <row r="502" spans="2:9" ht="51">
      <c r="B502" s="2">
        <v>44916</v>
      </c>
      <c r="C502" s="3">
        <v>54617</v>
      </c>
      <c r="D502" s="3" t="s">
        <v>2021</v>
      </c>
      <c r="E502" s="3" t="s">
        <v>2022</v>
      </c>
      <c r="G502" s="4">
        <v>0</v>
      </c>
      <c r="H502" s="4">
        <v>1318.14</v>
      </c>
      <c r="I502" s="4">
        <v>430603703.57</v>
      </c>
    </row>
    <row r="503" spans="2:9" ht="51">
      <c r="B503" s="2">
        <v>44916</v>
      </c>
      <c r="C503" s="3">
        <v>54618</v>
      </c>
      <c r="D503" s="3" t="s">
        <v>2023</v>
      </c>
      <c r="E503" s="3" t="s">
        <v>2024</v>
      </c>
      <c r="G503" s="4">
        <v>0</v>
      </c>
      <c r="H503" s="4">
        <v>3612.5</v>
      </c>
      <c r="I503" s="4">
        <v>430600091.07</v>
      </c>
    </row>
    <row r="504" spans="2:9" ht="51">
      <c r="B504" s="2">
        <v>44916</v>
      </c>
      <c r="C504" s="3">
        <v>54618</v>
      </c>
      <c r="D504" s="3" t="s">
        <v>2023</v>
      </c>
      <c r="E504" s="3" t="s">
        <v>2024</v>
      </c>
      <c r="G504" s="4">
        <v>0</v>
      </c>
      <c r="H504" s="4">
        <v>144.5</v>
      </c>
      <c r="I504" s="4">
        <v>430599946.57</v>
      </c>
    </row>
    <row r="505" spans="2:9" ht="38.25">
      <c r="B505" s="2">
        <v>44916</v>
      </c>
      <c r="C505" s="3">
        <v>54719</v>
      </c>
      <c r="D505" s="3" t="s">
        <v>2025</v>
      </c>
      <c r="E505" s="3" t="s">
        <v>2026</v>
      </c>
      <c r="G505" s="4">
        <v>454248.28</v>
      </c>
      <c r="H505" s="4">
        <v>0</v>
      </c>
      <c r="I505" s="4">
        <v>431054194.85</v>
      </c>
    </row>
    <row r="506" spans="2:9" ht="38.25">
      <c r="B506" s="2">
        <v>44916</v>
      </c>
      <c r="C506" s="3">
        <v>54719</v>
      </c>
      <c r="D506" s="3" t="s">
        <v>2025</v>
      </c>
      <c r="E506" s="3" t="s">
        <v>2026</v>
      </c>
      <c r="G506" s="4">
        <v>243553.54</v>
      </c>
      <c r="H506" s="4">
        <v>0</v>
      </c>
      <c r="I506" s="4">
        <v>431297748.39</v>
      </c>
    </row>
    <row r="507" spans="2:9" ht="25.5">
      <c r="B507" s="2">
        <v>44916</v>
      </c>
      <c r="C507" s="3">
        <v>54777</v>
      </c>
      <c r="D507" s="3" t="s">
        <v>2027</v>
      </c>
      <c r="E507" s="3" t="s">
        <v>2028</v>
      </c>
      <c r="G507" s="4">
        <v>0</v>
      </c>
      <c r="H507" s="4">
        <v>5669.9</v>
      </c>
      <c r="I507" s="4">
        <v>431292078.49</v>
      </c>
    </row>
    <row r="508" spans="2:9" ht="38.25">
      <c r="B508" s="2">
        <v>44916</v>
      </c>
      <c r="C508" s="3">
        <v>54778</v>
      </c>
      <c r="D508" s="3" t="s">
        <v>2029</v>
      </c>
      <c r="E508" s="3" t="s">
        <v>2030</v>
      </c>
      <c r="G508" s="4">
        <v>0</v>
      </c>
      <c r="H508" s="4">
        <v>554448.95</v>
      </c>
      <c r="I508" s="4">
        <v>430737629.54</v>
      </c>
    </row>
    <row r="509" spans="2:9" ht="25.5">
      <c r="B509" s="2">
        <v>44916</v>
      </c>
      <c r="C509" s="3">
        <v>54779</v>
      </c>
      <c r="D509" s="3" t="s">
        <v>2031</v>
      </c>
      <c r="E509" s="3" t="s">
        <v>2032</v>
      </c>
      <c r="G509" s="4">
        <v>0</v>
      </c>
      <c r="H509" s="4">
        <v>1148.33</v>
      </c>
      <c r="I509" s="4">
        <v>430736481.21</v>
      </c>
    </row>
    <row r="510" spans="2:9" ht="25.5">
      <c r="B510" s="2">
        <v>44916</v>
      </c>
      <c r="C510" s="3">
        <v>54779</v>
      </c>
      <c r="D510" s="3" t="s">
        <v>2031</v>
      </c>
      <c r="E510" s="3" t="s">
        <v>2032</v>
      </c>
      <c r="G510" s="4">
        <v>0</v>
      </c>
      <c r="H510" s="4">
        <v>50732.17</v>
      </c>
      <c r="I510" s="4">
        <v>430685749.04</v>
      </c>
    </row>
    <row r="511" spans="2:9" ht="63.75">
      <c r="B511" s="2">
        <v>44916</v>
      </c>
      <c r="C511" s="3">
        <v>54780</v>
      </c>
      <c r="D511" s="3" t="s">
        <v>2033</v>
      </c>
      <c r="E511" s="3" t="s">
        <v>2034</v>
      </c>
      <c r="G511" s="4">
        <v>0</v>
      </c>
      <c r="H511" s="4">
        <v>467949.71</v>
      </c>
      <c r="I511" s="4">
        <v>430217799.33</v>
      </c>
    </row>
    <row r="512" spans="2:9" ht="63.75">
      <c r="B512" s="2">
        <v>44916</v>
      </c>
      <c r="C512" s="3">
        <v>54780</v>
      </c>
      <c r="D512" s="3" t="s">
        <v>2033</v>
      </c>
      <c r="E512" s="3" t="s">
        <v>2034</v>
      </c>
      <c r="G512" s="4">
        <v>0</v>
      </c>
      <c r="H512" s="4">
        <v>4808050.29</v>
      </c>
      <c r="I512" s="4">
        <v>425409749.04</v>
      </c>
    </row>
    <row r="513" spans="2:9" ht="25.5">
      <c r="B513" s="2">
        <v>44916</v>
      </c>
      <c r="C513" s="3">
        <v>54781</v>
      </c>
      <c r="D513" s="3" t="s">
        <v>2035</v>
      </c>
      <c r="E513" s="3" t="s">
        <v>2036</v>
      </c>
      <c r="G513" s="4">
        <v>0</v>
      </c>
      <c r="H513" s="4">
        <v>3385.6</v>
      </c>
      <c r="I513" s="4">
        <v>425406363.44</v>
      </c>
    </row>
    <row r="514" spans="2:9" ht="25.5">
      <c r="B514" s="2">
        <v>44916</v>
      </c>
      <c r="C514" s="3">
        <v>54786</v>
      </c>
      <c r="D514" s="3" t="s">
        <v>2037</v>
      </c>
      <c r="E514" s="3" t="s">
        <v>2038</v>
      </c>
      <c r="G514" s="4">
        <v>0</v>
      </c>
      <c r="H514" s="4">
        <v>848.49</v>
      </c>
      <c r="I514" s="4">
        <v>425405514.95</v>
      </c>
    </row>
    <row r="515" spans="2:9" ht="25.5">
      <c r="B515" s="2">
        <v>44916</v>
      </c>
      <c r="C515" s="3">
        <v>54786</v>
      </c>
      <c r="D515" s="3" t="s">
        <v>2037</v>
      </c>
      <c r="E515" s="3" t="s">
        <v>2038</v>
      </c>
      <c r="G515" s="4">
        <v>0</v>
      </c>
      <c r="H515" s="4">
        <v>14139.21</v>
      </c>
      <c r="I515" s="4">
        <v>425391375.74</v>
      </c>
    </row>
    <row r="516" spans="2:9" ht="25.5">
      <c r="B516" s="2">
        <v>44916</v>
      </c>
      <c r="C516" s="3">
        <v>54787</v>
      </c>
      <c r="D516" s="3" t="s">
        <v>2039</v>
      </c>
      <c r="E516" s="3" t="s">
        <v>2040</v>
      </c>
      <c r="G516" s="4">
        <v>0</v>
      </c>
      <c r="H516" s="4">
        <v>10911.68</v>
      </c>
      <c r="I516" s="4">
        <v>425380464.06</v>
      </c>
    </row>
    <row r="517" spans="2:9" ht="63.75">
      <c r="B517" s="2">
        <v>44916</v>
      </c>
      <c r="C517" s="3">
        <v>54789</v>
      </c>
      <c r="D517" s="3" t="s">
        <v>2041</v>
      </c>
      <c r="E517" s="3" t="s">
        <v>2042</v>
      </c>
      <c r="G517" s="4">
        <v>0</v>
      </c>
      <c r="H517" s="4">
        <v>25910.93</v>
      </c>
      <c r="I517" s="4">
        <v>425354553.13</v>
      </c>
    </row>
    <row r="518" spans="2:9" ht="63.75">
      <c r="B518" s="2">
        <v>44916</v>
      </c>
      <c r="C518" s="3">
        <v>54789</v>
      </c>
      <c r="D518" s="3" t="s">
        <v>2041</v>
      </c>
      <c r="E518" s="3" t="s">
        <v>2042</v>
      </c>
      <c r="G518" s="4">
        <v>0</v>
      </c>
      <c r="H518" s="4">
        <v>2613382.73</v>
      </c>
      <c r="I518" s="4">
        <v>422741170.4</v>
      </c>
    </row>
    <row r="519" spans="2:9" ht="63.75">
      <c r="B519" s="2">
        <v>44916</v>
      </c>
      <c r="C519" s="3">
        <v>54810</v>
      </c>
      <c r="D519" s="3" t="s">
        <v>2043</v>
      </c>
      <c r="E519" s="3" t="s">
        <v>2044</v>
      </c>
      <c r="G519" s="4">
        <v>0</v>
      </c>
      <c r="H519" s="4">
        <v>2197.86</v>
      </c>
      <c r="I519" s="4">
        <v>422738972.54</v>
      </c>
    </row>
    <row r="520" spans="2:9" ht="63.75">
      <c r="B520" s="2">
        <v>44916</v>
      </c>
      <c r="C520" s="3">
        <v>54810</v>
      </c>
      <c r="D520" s="3" t="s">
        <v>2043</v>
      </c>
      <c r="E520" s="3" t="s">
        <v>2044</v>
      </c>
      <c r="G520" s="4">
        <v>0</v>
      </c>
      <c r="H520" s="4">
        <v>912258.66</v>
      </c>
      <c r="I520" s="4">
        <v>421826713.88</v>
      </c>
    </row>
    <row r="521" spans="2:9" ht="51">
      <c r="B521" s="2">
        <v>44916</v>
      </c>
      <c r="C521" s="3">
        <v>54914</v>
      </c>
      <c r="D521" s="3" t="s">
        <v>2045</v>
      </c>
      <c r="E521" s="3" t="s">
        <v>2046</v>
      </c>
      <c r="G521" s="4">
        <v>0</v>
      </c>
      <c r="H521" s="4">
        <v>300000</v>
      </c>
      <c r="I521" s="4">
        <v>421526713.88</v>
      </c>
    </row>
    <row r="522" spans="2:9" ht="25.5">
      <c r="B522" s="2">
        <v>44916</v>
      </c>
      <c r="C522" s="3">
        <v>54916</v>
      </c>
      <c r="D522" s="3" t="s">
        <v>2047</v>
      </c>
      <c r="E522" s="3" t="s">
        <v>2048</v>
      </c>
      <c r="G522" s="4">
        <v>0</v>
      </c>
      <c r="H522" s="4">
        <v>28606957.47</v>
      </c>
      <c r="I522" s="4">
        <v>392919756.41</v>
      </c>
    </row>
    <row r="523" spans="2:9" ht="25.5">
      <c r="B523" s="2">
        <v>44916</v>
      </c>
      <c r="C523" s="3">
        <v>54928</v>
      </c>
      <c r="D523" s="3" t="s">
        <v>2049</v>
      </c>
      <c r="E523" s="3" t="s">
        <v>2050</v>
      </c>
      <c r="G523" s="4">
        <v>0</v>
      </c>
      <c r="H523" s="4">
        <v>677880</v>
      </c>
      <c r="I523" s="4">
        <v>392241876.41</v>
      </c>
    </row>
    <row r="524" spans="2:9" ht="25.5">
      <c r="B524" s="2">
        <v>44916</v>
      </c>
      <c r="C524" s="3">
        <v>54928</v>
      </c>
      <c r="D524" s="3" t="s">
        <v>2049</v>
      </c>
      <c r="E524" s="3" t="s">
        <v>2050</v>
      </c>
      <c r="G524" s="4">
        <v>0</v>
      </c>
      <c r="H524" s="4">
        <v>65520</v>
      </c>
      <c r="I524" s="4">
        <v>392176356.41</v>
      </c>
    </row>
    <row r="525" spans="2:9" ht="25.5">
      <c r="B525" s="2">
        <v>44916</v>
      </c>
      <c r="C525" s="3">
        <v>54933</v>
      </c>
      <c r="D525" s="3" t="s">
        <v>2051</v>
      </c>
      <c r="E525" s="3" t="s">
        <v>2052</v>
      </c>
      <c r="G525" s="4">
        <v>0</v>
      </c>
      <c r="H525" s="4">
        <v>98480.14</v>
      </c>
      <c r="I525" s="4">
        <v>392077876.27</v>
      </c>
    </row>
    <row r="526" spans="2:9" ht="25.5">
      <c r="B526" s="2">
        <v>44916</v>
      </c>
      <c r="C526" s="3">
        <v>54933</v>
      </c>
      <c r="D526" s="3" t="s">
        <v>2051</v>
      </c>
      <c r="E526" s="3" t="s">
        <v>2052</v>
      </c>
      <c r="G526" s="4">
        <v>0</v>
      </c>
      <c r="H526" s="4">
        <v>5183.12</v>
      </c>
      <c r="I526" s="4">
        <v>392072693.15</v>
      </c>
    </row>
    <row r="527" spans="2:9" ht="25.5">
      <c r="B527" s="2">
        <v>44916</v>
      </c>
      <c r="C527" s="3">
        <v>54947</v>
      </c>
      <c r="D527" s="3" t="s">
        <v>2053</v>
      </c>
      <c r="E527" s="3" t="s">
        <v>2054</v>
      </c>
      <c r="G527" s="4">
        <v>0</v>
      </c>
      <c r="H527" s="4">
        <v>17955</v>
      </c>
      <c r="I527" s="4">
        <v>392054738.15</v>
      </c>
    </row>
    <row r="528" spans="2:9" ht="25.5">
      <c r="B528" s="2">
        <v>44916</v>
      </c>
      <c r="C528" s="3">
        <v>54947</v>
      </c>
      <c r="D528" s="3" t="s">
        <v>2053</v>
      </c>
      <c r="E528" s="3" t="s">
        <v>2054</v>
      </c>
      <c r="G528" s="4">
        <v>0</v>
      </c>
      <c r="H528" s="4">
        <v>945</v>
      </c>
      <c r="I528" s="4">
        <v>392053793.15</v>
      </c>
    </row>
    <row r="529" spans="2:9" ht="25.5">
      <c r="B529" s="2">
        <v>44916</v>
      </c>
      <c r="C529" s="3">
        <v>54950</v>
      </c>
      <c r="D529" s="3" t="s">
        <v>2055</v>
      </c>
      <c r="E529" s="3" t="s">
        <v>2056</v>
      </c>
      <c r="G529" s="4">
        <v>0</v>
      </c>
      <c r="H529" s="4">
        <v>45200</v>
      </c>
      <c r="I529" s="4">
        <v>392008593.15</v>
      </c>
    </row>
    <row r="530" spans="2:9" ht="25.5">
      <c r="B530" s="2">
        <v>44916</v>
      </c>
      <c r="C530" s="3">
        <v>54950</v>
      </c>
      <c r="D530" s="3" t="s">
        <v>2055</v>
      </c>
      <c r="E530" s="3" t="s">
        <v>2056</v>
      </c>
      <c r="G530" s="4">
        <v>0</v>
      </c>
      <c r="H530" s="4">
        <v>2000</v>
      </c>
      <c r="I530" s="4">
        <v>392006593.15</v>
      </c>
    </row>
    <row r="531" spans="2:9" ht="25.5">
      <c r="B531" s="2">
        <v>44916</v>
      </c>
      <c r="C531" s="3">
        <v>54951</v>
      </c>
      <c r="D531" s="3" t="s">
        <v>2057</v>
      </c>
      <c r="E531" s="3" t="s">
        <v>2058</v>
      </c>
      <c r="G531" s="4">
        <v>0</v>
      </c>
      <c r="H531" s="4">
        <v>45200</v>
      </c>
      <c r="I531" s="4">
        <v>391961393.15</v>
      </c>
    </row>
    <row r="532" spans="2:9" ht="25.5">
      <c r="B532" s="2">
        <v>44916</v>
      </c>
      <c r="C532" s="3">
        <v>54951</v>
      </c>
      <c r="D532" s="3" t="s">
        <v>2057</v>
      </c>
      <c r="E532" s="3" t="s">
        <v>2058</v>
      </c>
      <c r="G532" s="4">
        <v>0</v>
      </c>
      <c r="H532" s="4">
        <v>2000</v>
      </c>
      <c r="I532" s="4">
        <v>391959393.15</v>
      </c>
    </row>
    <row r="533" spans="2:9" ht="25.5">
      <c r="B533" s="2">
        <v>44916</v>
      </c>
      <c r="C533" s="3">
        <v>54957</v>
      </c>
      <c r="D533" s="3" t="s">
        <v>2059</v>
      </c>
      <c r="E533" s="3" t="s">
        <v>2060</v>
      </c>
      <c r="G533" s="4">
        <v>0</v>
      </c>
      <c r="H533" s="4">
        <v>19912476.02</v>
      </c>
      <c r="I533" s="4">
        <v>372046917.13</v>
      </c>
    </row>
    <row r="534" spans="2:9" ht="25.5">
      <c r="B534" s="2">
        <v>44916</v>
      </c>
      <c r="C534" s="3">
        <v>54960</v>
      </c>
      <c r="D534" s="3" t="s">
        <v>2061</v>
      </c>
      <c r="E534" s="3" t="s">
        <v>2062</v>
      </c>
      <c r="G534" s="4">
        <v>0</v>
      </c>
      <c r="H534" s="4">
        <v>84750</v>
      </c>
      <c r="I534" s="4">
        <v>371962167.13</v>
      </c>
    </row>
    <row r="535" spans="2:9" ht="25.5">
      <c r="B535" s="2">
        <v>44916</v>
      </c>
      <c r="C535" s="3">
        <v>54960</v>
      </c>
      <c r="D535" s="3" t="s">
        <v>2061</v>
      </c>
      <c r="E535" s="3" t="s">
        <v>2062</v>
      </c>
      <c r="G535" s="4">
        <v>0</v>
      </c>
      <c r="H535" s="4">
        <v>3750</v>
      </c>
      <c r="I535" s="4">
        <v>371958417.13</v>
      </c>
    </row>
    <row r="536" spans="2:9" ht="25.5">
      <c r="B536" s="2">
        <v>44916</v>
      </c>
      <c r="C536" s="3">
        <v>54963</v>
      </c>
      <c r="D536" s="3" t="s">
        <v>2063</v>
      </c>
      <c r="E536" s="3" t="s">
        <v>2064</v>
      </c>
      <c r="G536" s="4">
        <v>0</v>
      </c>
      <c r="H536" s="4">
        <v>54000</v>
      </c>
      <c r="I536" s="4">
        <v>371904417.13</v>
      </c>
    </row>
    <row r="537" spans="2:9" ht="25.5">
      <c r="B537" s="2">
        <v>44916</v>
      </c>
      <c r="C537" s="3">
        <v>54963</v>
      </c>
      <c r="D537" s="3" t="s">
        <v>2063</v>
      </c>
      <c r="E537" s="3" t="s">
        <v>2064</v>
      </c>
      <c r="G537" s="4">
        <v>0</v>
      </c>
      <c r="H537" s="4">
        <v>16800</v>
      </c>
      <c r="I537" s="4">
        <v>371887617.13</v>
      </c>
    </row>
    <row r="538" spans="2:9" ht="25.5">
      <c r="B538" s="2">
        <v>44916</v>
      </c>
      <c r="C538" s="3">
        <v>54968</v>
      </c>
      <c r="D538" s="3" t="s">
        <v>2065</v>
      </c>
      <c r="E538" s="3" t="s">
        <v>2066</v>
      </c>
      <c r="G538" s="4">
        <v>0</v>
      </c>
      <c r="H538" s="4">
        <v>22500</v>
      </c>
      <c r="I538" s="4">
        <v>371865117.13</v>
      </c>
    </row>
    <row r="539" spans="2:9" ht="25.5">
      <c r="B539" s="2">
        <v>44916</v>
      </c>
      <c r="C539" s="3">
        <v>54968</v>
      </c>
      <c r="D539" s="3" t="s">
        <v>2065</v>
      </c>
      <c r="E539" s="3" t="s">
        <v>2066</v>
      </c>
      <c r="G539" s="4">
        <v>0</v>
      </c>
      <c r="H539" s="4">
        <v>7000</v>
      </c>
      <c r="I539" s="4">
        <v>371858117.13</v>
      </c>
    </row>
    <row r="540" spans="2:9" ht="25.5">
      <c r="B540" s="2">
        <v>44916</v>
      </c>
      <c r="C540" s="3">
        <v>54999</v>
      </c>
      <c r="D540" s="3" t="s">
        <v>2067</v>
      </c>
      <c r="E540" s="3" t="s">
        <v>2068</v>
      </c>
      <c r="G540" s="4">
        <v>0</v>
      </c>
      <c r="H540" s="4">
        <v>50850</v>
      </c>
      <c r="I540" s="4">
        <v>371807267.13</v>
      </c>
    </row>
    <row r="541" spans="2:9" ht="25.5">
      <c r="B541" s="2">
        <v>44916</v>
      </c>
      <c r="C541" s="3">
        <v>54999</v>
      </c>
      <c r="D541" s="3" t="s">
        <v>2067</v>
      </c>
      <c r="E541" s="3" t="s">
        <v>2068</v>
      </c>
      <c r="G541" s="4">
        <v>0</v>
      </c>
      <c r="H541" s="4">
        <v>2250</v>
      </c>
      <c r="I541" s="4">
        <v>371805017.13</v>
      </c>
    </row>
    <row r="542" spans="2:9" ht="25.5">
      <c r="B542" s="2">
        <v>44916</v>
      </c>
      <c r="C542" s="3">
        <v>55008</v>
      </c>
      <c r="D542" s="3" t="s">
        <v>2069</v>
      </c>
      <c r="E542" s="3" t="s">
        <v>2070</v>
      </c>
      <c r="G542" s="4">
        <v>0</v>
      </c>
      <c r="H542" s="4">
        <v>39550</v>
      </c>
      <c r="I542" s="4">
        <v>371765467.13</v>
      </c>
    </row>
    <row r="543" spans="2:9" ht="25.5">
      <c r="B543" s="2">
        <v>44916</v>
      </c>
      <c r="C543" s="3">
        <v>55008</v>
      </c>
      <c r="D543" s="3" t="s">
        <v>2069</v>
      </c>
      <c r="E543" s="3" t="s">
        <v>2070</v>
      </c>
      <c r="G543" s="4">
        <v>0</v>
      </c>
      <c r="H543" s="4">
        <v>1750</v>
      </c>
      <c r="I543" s="4">
        <v>371763717.13</v>
      </c>
    </row>
    <row r="544" spans="2:9" ht="25.5">
      <c r="B544" s="2">
        <v>44916</v>
      </c>
      <c r="C544" s="3">
        <v>55011</v>
      </c>
      <c r="D544" s="3" t="s">
        <v>2071</v>
      </c>
      <c r="E544" s="3" t="s">
        <v>2072</v>
      </c>
      <c r="G544" s="4">
        <v>0</v>
      </c>
      <c r="H544" s="4">
        <v>33900</v>
      </c>
      <c r="I544" s="4">
        <v>371729817.13</v>
      </c>
    </row>
    <row r="545" spans="2:9" ht="25.5">
      <c r="B545" s="2">
        <v>44916</v>
      </c>
      <c r="C545" s="3">
        <v>55011</v>
      </c>
      <c r="D545" s="3" t="s">
        <v>2071</v>
      </c>
      <c r="E545" s="3" t="s">
        <v>2072</v>
      </c>
      <c r="G545" s="4">
        <v>0</v>
      </c>
      <c r="H545" s="4">
        <v>1500</v>
      </c>
      <c r="I545" s="4">
        <v>371728317.13</v>
      </c>
    </row>
    <row r="546" spans="2:9" ht="25.5">
      <c r="B546" s="2">
        <v>44916</v>
      </c>
      <c r="C546" s="3">
        <v>55041</v>
      </c>
      <c r="D546" s="3" t="s">
        <v>2073</v>
      </c>
      <c r="E546" s="3" t="s">
        <v>2074</v>
      </c>
      <c r="G546" s="4">
        <v>0</v>
      </c>
      <c r="H546" s="4">
        <v>126658</v>
      </c>
      <c r="I546" s="4">
        <v>371601659.13</v>
      </c>
    </row>
    <row r="547" spans="2:9" ht="25.5">
      <c r="B547" s="2">
        <v>44916</v>
      </c>
      <c r="C547" s="3">
        <v>55041</v>
      </c>
      <c r="D547" s="3" t="s">
        <v>2073</v>
      </c>
      <c r="E547" s="3" t="s">
        <v>2074</v>
      </c>
      <c r="G547" s="4">
        <v>0</v>
      </c>
      <c r="H547" s="4">
        <v>12242</v>
      </c>
      <c r="I547" s="4">
        <v>371589417.13</v>
      </c>
    </row>
    <row r="548" spans="2:9" ht="25.5">
      <c r="B548" s="2">
        <v>44916</v>
      </c>
      <c r="C548" s="3">
        <v>55054</v>
      </c>
      <c r="D548" s="3" t="s">
        <v>2075</v>
      </c>
      <c r="E548" s="3" t="s">
        <v>2076</v>
      </c>
      <c r="G548" s="4">
        <v>0</v>
      </c>
      <c r="H548" s="4">
        <v>22500</v>
      </c>
      <c r="I548" s="4">
        <v>371566917.13</v>
      </c>
    </row>
    <row r="549" spans="2:9" ht="25.5">
      <c r="B549" s="2">
        <v>44916</v>
      </c>
      <c r="C549" s="3">
        <v>55054</v>
      </c>
      <c r="D549" s="3" t="s">
        <v>2075</v>
      </c>
      <c r="E549" s="3" t="s">
        <v>2076</v>
      </c>
      <c r="G549" s="4">
        <v>0</v>
      </c>
      <c r="H549" s="4">
        <v>7000</v>
      </c>
      <c r="I549" s="4">
        <v>371559917.13</v>
      </c>
    </row>
    <row r="550" spans="2:9" ht="25.5">
      <c r="B550" s="2">
        <v>44916</v>
      </c>
      <c r="C550" s="3">
        <v>55064</v>
      </c>
      <c r="D550" s="3" t="s">
        <v>2077</v>
      </c>
      <c r="E550" s="3" t="s">
        <v>2078</v>
      </c>
      <c r="G550" s="4">
        <v>0</v>
      </c>
      <c r="H550" s="4">
        <v>45200</v>
      </c>
      <c r="I550" s="4">
        <v>371514717.13</v>
      </c>
    </row>
    <row r="551" spans="2:9" ht="25.5">
      <c r="B551" s="2">
        <v>44916</v>
      </c>
      <c r="C551" s="3">
        <v>55064</v>
      </c>
      <c r="D551" s="3" t="s">
        <v>2077</v>
      </c>
      <c r="E551" s="3" t="s">
        <v>2078</v>
      </c>
      <c r="G551" s="4">
        <v>0</v>
      </c>
      <c r="H551" s="4">
        <v>2000</v>
      </c>
      <c r="I551" s="4">
        <v>371512717.13</v>
      </c>
    </row>
    <row r="552" spans="2:9" ht="25.5">
      <c r="B552" s="2">
        <v>44916</v>
      </c>
      <c r="C552" s="3">
        <v>55090</v>
      </c>
      <c r="D552" s="3" t="s">
        <v>2079</v>
      </c>
      <c r="E552" s="3" t="s">
        <v>2080</v>
      </c>
      <c r="G552" s="4">
        <v>0</v>
      </c>
      <c r="H552" s="4">
        <v>113000</v>
      </c>
      <c r="I552" s="4">
        <v>371399717.13</v>
      </c>
    </row>
    <row r="553" spans="2:9" ht="25.5">
      <c r="B553" s="2">
        <v>44916</v>
      </c>
      <c r="C553" s="3">
        <v>55090</v>
      </c>
      <c r="D553" s="3" t="s">
        <v>2079</v>
      </c>
      <c r="E553" s="3" t="s">
        <v>2080</v>
      </c>
      <c r="G553" s="4">
        <v>0</v>
      </c>
      <c r="H553" s="4">
        <v>5000</v>
      </c>
      <c r="I553" s="4">
        <v>371394717.13</v>
      </c>
    </row>
    <row r="554" spans="2:9" ht="25.5">
      <c r="B554" s="2">
        <v>44916</v>
      </c>
      <c r="C554" s="3">
        <v>55094</v>
      </c>
      <c r="D554" s="3" t="s">
        <v>2081</v>
      </c>
      <c r="E554" s="3" t="s">
        <v>2082</v>
      </c>
      <c r="G554" s="4">
        <v>0</v>
      </c>
      <c r="H554" s="4">
        <v>56500</v>
      </c>
      <c r="I554" s="4">
        <v>371338217.13</v>
      </c>
    </row>
    <row r="555" spans="2:9" ht="25.5">
      <c r="B555" s="2">
        <v>44916</v>
      </c>
      <c r="C555" s="3">
        <v>55094</v>
      </c>
      <c r="D555" s="3" t="s">
        <v>2081</v>
      </c>
      <c r="E555" s="3" t="s">
        <v>2082</v>
      </c>
      <c r="G555" s="4">
        <v>0</v>
      </c>
      <c r="H555" s="4">
        <v>2500</v>
      </c>
      <c r="I555" s="4">
        <v>371335717.13</v>
      </c>
    </row>
    <row r="556" spans="2:9" ht="25.5">
      <c r="B556" s="2">
        <v>44916</v>
      </c>
      <c r="C556" s="3">
        <v>55097</v>
      </c>
      <c r="D556" s="3" t="s">
        <v>2083</v>
      </c>
      <c r="E556" s="3" t="s">
        <v>2084</v>
      </c>
      <c r="G556" s="4">
        <v>0</v>
      </c>
      <c r="H556" s="4">
        <v>56500</v>
      </c>
      <c r="I556" s="4">
        <v>371279217.13</v>
      </c>
    </row>
    <row r="557" spans="2:9" ht="25.5">
      <c r="B557" s="2">
        <v>44916</v>
      </c>
      <c r="C557" s="3">
        <v>55097</v>
      </c>
      <c r="D557" s="3" t="s">
        <v>2083</v>
      </c>
      <c r="E557" s="3" t="s">
        <v>2084</v>
      </c>
      <c r="G557" s="4">
        <v>0</v>
      </c>
      <c r="H557" s="4">
        <v>2500</v>
      </c>
      <c r="I557" s="4">
        <v>371276717.13</v>
      </c>
    </row>
    <row r="558" spans="2:9" ht="25.5">
      <c r="B558" s="2">
        <v>44916</v>
      </c>
      <c r="C558" s="3">
        <v>55099</v>
      </c>
      <c r="D558" s="3" t="s">
        <v>2085</v>
      </c>
      <c r="E558" s="3" t="s">
        <v>2086</v>
      </c>
      <c r="G558" s="4">
        <v>0</v>
      </c>
      <c r="H558" s="4">
        <v>113000</v>
      </c>
      <c r="I558" s="4">
        <v>371163717.13</v>
      </c>
    </row>
    <row r="559" spans="2:9" ht="25.5">
      <c r="B559" s="2">
        <v>44916</v>
      </c>
      <c r="C559" s="3">
        <v>55099</v>
      </c>
      <c r="D559" s="3" t="s">
        <v>2085</v>
      </c>
      <c r="E559" s="3" t="s">
        <v>2086</v>
      </c>
      <c r="G559" s="4">
        <v>0</v>
      </c>
      <c r="H559" s="4">
        <v>5000</v>
      </c>
      <c r="I559" s="4">
        <v>371158717.13</v>
      </c>
    </row>
    <row r="560" spans="2:9" ht="25.5">
      <c r="B560" s="2">
        <v>44916</v>
      </c>
      <c r="C560" s="3">
        <v>55101</v>
      </c>
      <c r="D560" s="3" t="s">
        <v>2087</v>
      </c>
      <c r="E560" s="3" t="s">
        <v>2088</v>
      </c>
      <c r="G560" s="4">
        <v>0</v>
      </c>
      <c r="H560" s="4">
        <v>84750</v>
      </c>
      <c r="I560" s="4">
        <v>371073967.13</v>
      </c>
    </row>
    <row r="561" spans="2:9" ht="25.5">
      <c r="B561" s="2">
        <v>44916</v>
      </c>
      <c r="C561" s="3">
        <v>55101</v>
      </c>
      <c r="D561" s="3" t="s">
        <v>2087</v>
      </c>
      <c r="E561" s="3" t="s">
        <v>2088</v>
      </c>
      <c r="G561" s="4">
        <v>0</v>
      </c>
      <c r="H561" s="4">
        <v>3750</v>
      </c>
      <c r="I561" s="4">
        <v>371070217.13</v>
      </c>
    </row>
    <row r="562" spans="2:9" ht="25.5">
      <c r="B562" s="2">
        <v>44916</v>
      </c>
      <c r="C562" s="3">
        <v>55102</v>
      </c>
      <c r="D562" s="3" t="s">
        <v>2089</v>
      </c>
      <c r="E562" s="3" t="s">
        <v>2090</v>
      </c>
      <c r="G562" s="4">
        <v>0</v>
      </c>
      <c r="H562" s="4">
        <v>79100</v>
      </c>
      <c r="I562" s="4">
        <v>370991117.13</v>
      </c>
    </row>
    <row r="563" spans="2:9" ht="25.5">
      <c r="B563" s="2">
        <v>44916</v>
      </c>
      <c r="C563" s="3">
        <v>55102</v>
      </c>
      <c r="D563" s="3" t="s">
        <v>2089</v>
      </c>
      <c r="E563" s="3" t="s">
        <v>2090</v>
      </c>
      <c r="G563" s="4">
        <v>0</v>
      </c>
      <c r="H563" s="4">
        <v>3500</v>
      </c>
      <c r="I563" s="4">
        <v>370987617.13</v>
      </c>
    </row>
    <row r="564" spans="2:9" ht="25.5">
      <c r="B564" s="2">
        <v>44916</v>
      </c>
      <c r="C564" s="3">
        <v>55106</v>
      </c>
      <c r="D564" s="3" t="s">
        <v>2091</v>
      </c>
      <c r="E564" s="3" t="s">
        <v>2092</v>
      </c>
      <c r="G564" s="4">
        <v>0</v>
      </c>
      <c r="H564" s="4">
        <v>10565.5</v>
      </c>
      <c r="I564" s="4">
        <v>370977051.63</v>
      </c>
    </row>
    <row r="565" spans="2:9" ht="25.5">
      <c r="B565" s="2">
        <v>44916</v>
      </c>
      <c r="C565" s="3">
        <v>55106</v>
      </c>
      <c r="D565" s="3" t="s">
        <v>2091</v>
      </c>
      <c r="E565" s="3" t="s">
        <v>2092</v>
      </c>
      <c r="G565" s="4">
        <v>0</v>
      </c>
      <c r="H565" s="4">
        <v>467.5</v>
      </c>
      <c r="I565" s="4">
        <v>370976584.13</v>
      </c>
    </row>
    <row r="566" spans="2:9" ht="25.5">
      <c r="B566" s="2">
        <v>44916</v>
      </c>
      <c r="C566" s="3">
        <v>55115</v>
      </c>
      <c r="D566" s="3" t="s">
        <v>2093</v>
      </c>
      <c r="E566" s="3" t="s">
        <v>2094</v>
      </c>
      <c r="G566" s="4">
        <v>0</v>
      </c>
      <c r="H566" s="4">
        <v>7776.58</v>
      </c>
      <c r="I566" s="4">
        <v>370968807.55</v>
      </c>
    </row>
    <row r="567" spans="2:9" ht="25.5">
      <c r="B567" s="2">
        <v>44916</v>
      </c>
      <c r="C567" s="3">
        <v>55115</v>
      </c>
      <c r="D567" s="3" t="s">
        <v>2093</v>
      </c>
      <c r="E567" s="3" t="s">
        <v>2094</v>
      </c>
      <c r="G567" s="4">
        <v>0</v>
      </c>
      <c r="H567" s="4">
        <v>344.1</v>
      </c>
      <c r="I567" s="4">
        <v>370968463.45</v>
      </c>
    </row>
    <row r="568" spans="2:9" ht="38.25">
      <c r="B568" s="2">
        <v>44917</v>
      </c>
      <c r="C568" s="3">
        <v>54721</v>
      </c>
      <c r="D568" s="3" t="s">
        <v>2095</v>
      </c>
      <c r="E568" s="3" t="s">
        <v>2096</v>
      </c>
      <c r="G568" s="4">
        <v>276710</v>
      </c>
      <c r="H568" s="4">
        <v>0</v>
      </c>
      <c r="I568" s="4">
        <v>371245173.45</v>
      </c>
    </row>
    <row r="569" spans="2:9" ht="38.25">
      <c r="B569" s="2">
        <v>44917</v>
      </c>
      <c r="C569" s="3">
        <v>54721</v>
      </c>
      <c r="D569" s="3" t="s">
        <v>2095</v>
      </c>
      <c r="E569" s="3" t="s">
        <v>2096</v>
      </c>
      <c r="G569" s="4">
        <v>76172867.95</v>
      </c>
      <c r="H569" s="4">
        <v>0</v>
      </c>
      <c r="I569" s="4">
        <v>447418041.4</v>
      </c>
    </row>
    <row r="570" spans="2:9" ht="25.5">
      <c r="B570" s="2">
        <v>44917</v>
      </c>
      <c r="C570" s="3">
        <v>54799</v>
      </c>
      <c r="D570" s="3" t="s">
        <v>2097</v>
      </c>
      <c r="E570" s="3" t="s">
        <v>2098</v>
      </c>
      <c r="G570" s="4">
        <v>0</v>
      </c>
      <c r="H570" s="4">
        <v>202.98</v>
      </c>
      <c r="I570" s="4">
        <v>447417838.42</v>
      </c>
    </row>
    <row r="571" spans="2:9" ht="25.5">
      <c r="B571" s="2">
        <v>44917</v>
      </c>
      <c r="C571" s="3">
        <v>54799</v>
      </c>
      <c r="D571" s="3" t="s">
        <v>2097</v>
      </c>
      <c r="E571" s="3" t="s">
        <v>2098</v>
      </c>
      <c r="G571" s="4">
        <v>0</v>
      </c>
      <c r="H571" s="4">
        <v>2736.57</v>
      </c>
      <c r="I571" s="4">
        <v>447415101.85</v>
      </c>
    </row>
    <row r="572" spans="2:9" ht="51">
      <c r="B572" s="2">
        <v>44917</v>
      </c>
      <c r="C572" s="3">
        <v>54805</v>
      </c>
      <c r="D572" s="3" t="s">
        <v>2099</v>
      </c>
      <c r="E572" s="3" t="s">
        <v>2100</v>
      </c>
      <c r="G572" s="4">
        <v>0</v>
      </c>
      <c r="H572" s="4">
        <v>135000</v>
      </c>
      <c r="I572" s="4">
        <v>447280101.85</v>
      </c>
    </row>
    <row r="573" spans="2:9" ht="51">
      <c r="B573" s="2">
        <v>44917</v>
      </c>
      <c r="C573" s="3">
        <v>54805</v>
      </c>
      <c r="D573" s="3" t="s">
        <v>2099</v>
      </c>
      <c r="E573" s="3" t="s">
        <v>2100</v>
      </c>
      <c r="G573" s="4">
        <v>0</v>
      </c>
      <c r="H573" s="4">
        <v>42000</v>
      </c>
      <c r="I573" s="4">
        <v>447238101.85</v>
      </c>
    </row>
    <row r="574" spans="2:9" ht="51">
      <c r="B574" s="2">
        <v>44917</v>
      </c>
      <c r="C574" s="3">
        <v>54808</v>
      </c>
      <c r="D574" s="3" t="s">
        <v>2101</v>
      </c>
      <c r="E574" s="3" t="s">
        <v>2102</v>
      </c>
      <c r="G574" s="4">
        <v>0</v>
      </c>
      <c r="H574" s="4">
        <v>137593.5</v>
      </c>
      <c r="I574" s="4">
        <v>447100508.35</v>
      </c>
    </row>
    <row r="575" spans="2:9" ht="51">
      <c r="B575" s="2">
        <v>44917</v>
      </c>
      <c r="C575" s="3">
        <v>54808</v>
      </c>
      <c r="D575" s="3" t="s">
        <v>2101</v>
      </c>
      <c r="E575" s="3" t="s">
        <v>2102</v>
      </c>
      <c r="G575" s="4">
        <v>0</v>
      </c>
      <c r="H575" s="4">
        <v>13299</v>
      </c>
      <c r="I575" s="4">
        <v>447087209.35</v>
      </c>
    </row>
    <row r="576" spans="2:9" ht="51">
      <c r="B576" s="2">
        <v>44917</v>
      </c>
      <c r="C576" s="3">
        <v>54812</v>
      </c>
      <c r="D576" s="3" t="s">
        <v>2103</v>
      </c>
      <c r="E576" s="3" t="s">
        <v>2104</v>
      </c>
      <c r="G576" s="4">
        <v>0</v>
      </c>
      <c r="H576" s="4">
        <v>15000</v>
      </c>
      <c r="I576" s="4">
        <v>447072209.35</v>
      </c>
    </row>
    <row r="577" spans="2:9" ht="51">
      <c r="B577" s="2">
        <v>44917</v>
      </c>
      <c r="C577" s="3">
        <v>54818</v>
      </c>
      <c r="D577" s="3" t="s">
        <v>2105</v>
      </c>
      <c r="E577" s="3" t="s">
        <v>2106</v>
      </c>
      <c r="G577" s="4">
        <v>0</v>
      </c>
      <c r="H577" s="4">
        <v>64152505.77</v>
      </c>
      <c r="I577" s="4">
        <v>382919703.58</v>
      </c>
    </row>
    <row r="578" spans="2:9" ht="25.5">
      <c r="B578" s="2">
        <v>44917</v>
      </c>
      <c r="C578" s="3">
        <v>54937</v>
      </c>
      <c r="D578" s="3" t="s">
        <v>2107</v>
      </c>
      <c r="E578" s="3" t="s">
        <v>2108</v>
      </c>
      <c r="G578" s="4">
        <v>0</v>
      </c>
      <c r="H578" s="4">
        <v>2516706.15</v>
      </c>
      <c r="I578" s="4">
        <v>380402997.43</v>
      </c>
    </row>
    <row r="579" spans="2:9" ht="25.5">
      <c r="B579" s="2">
        <v>44917</v>
      </c>
      <c r="C579" s="3">
        <v>54937</v>
      </c>
      <c r="D579" s="3" t="s">
        <v>2107</v>
      </c>
      <c r="E579" s="3" t="s">
        <v>2108</v>
      </c>
      <c r="G579" s="4">
        <v>0</v>
      </c>
      <c r="H579" s="4">
        <v>122659.42</v>
      </c>
      <c r="I579" s="4">
        <v>380280338.01</v>
      </c>
    </row>
    <row r="580" spans="2:9" ht="25.5">
      <c r="B580" s="2">
        <v>44917</v>
      </c>
      <c r="C580" s="3">
        <v>55009</v>
      </c>
      <c r="D580" s="3" t="s">
        <v>2109</v>
      </c>
      <c r="E580" s="3" t="s">
        <v>2110</v>
      </c>
      <c r="G580" s="4">
        <v>0</v>
      </c>
      <c r="H580" s="4">
        <v>45000</v>
      </c>
      <c r="I580" s="4">
        <v>380235338.01</v>
      </c>
    </row>
    <row r="581" spans="2:9" ht="25.5">
      <c r="B581" s="2">
        <v>44917</v>
      </c>
      <c r="C581" s="3">
        <v>55009</v>
      </c>
      <c r="D581" s="3" t="s">
        <v>2109</v>
      </c>
      <c r="E581" s="3" t="s">
        <v>2110</v>
      </c>
      <c r="G581" s="4">
        <v>0</v>
      </c>
      <c r="H581" s="4">
        <v>14000</v>
      </c>
      <c r="I581" s="4">
        <v>380221338.01</v>
      </c>
    </row>
    <row r="582" spans="2:9" ht="25.5">
      <c r="B582" s="2">
        <v>44917</v>
      </c>
      <c r="C582" s="3">
        <v>55047</v>
      </c>
      <c r="D582" s="3" t="s">
        <v>2111</v>
      </c>
      <c r="E582" s="3" t="s">
        <v>2112</v>
      </c>
      <c r="G582" s="4">
        <v>0</v>
      </c>
      <c r="H582" s="4">
        <v>205194.3</v>
      </c>
      <c r="I582" s="4">
        <v>380016143.71</v>
      </c>
    </row>
    <row r="583" spans="2:9" ht="25.5">
      <c r="B583" s="2">
        <v>44917</v>
      </c>
      <c r="C583" s="3">
        <v>55047</v>
      </c>
      <c r="D583" s="3" t="s">
        <v>2111</v>
      </c>
      <c r="E583" s="3" t="s">
        <v>2112</v>
      </c>
      <c r="G583" s="4">
        <v>0</v>
      </c>
      <c r="H583" s="4">
        <v>10799.7</v>
      </c>
      <c r="I583" s="4">
        <v>380005344.01</v>
      </c>
    </row>
    <row r="584" spans="2:9" ht="25.5">
      <c r="B584" s="2">
        <v>44917</v>
      </c>
      <c r="C584" s="3">
        <v>55071</v>
      </c>
      <c r="D584" s="3" t="s">
        <v>2113</v>
      </c>
      <c r="E584" s="3" t="s">
        <v>2114</v>
      </c>
      <c r="G584" s="4">
        <v>0</v>
      </c>
      <c r="H584" s="4">
        <v>68858.62</v>
      </c>
      <c r="I584" s="4">
        <v>379936485.39</v>
      </c>
    </row>
    <row r="585" spans="2:9" ht="25.5">
      <c r="B585" s="2">
        <v>44917</v>
      </c>
      <c r="C585" s="3">
        <v>55071</v>
      </c>
      <c r="D585" s="3" t="s">
        <v>2113</v>
      </c>
      <c r="E585" s="3" t="s">
        <v>2114</v>
      </c>
      <c r="G585" s="4">
        <v>0</v>
      </c>
      <c r="H585" s="4">
        <v>6655.48</v>
      </c>
      <c r="I585" s="4">
        <v>379929829.91</v>
      </c>
    </row>
    <row r="586" spans="2:9" ht="38.25">
      <c r="B586" s="2">
        <v>44918</v>
      </c>
      <c r="C586" s="3">
        <v>54724</v>
      </c>
      <c r="D586" s="3" t="s">
        <v>2115</v>
      </c>
      <c r="E586" s="3" t="s">
        <v>2116</v>
      </c>
      <c r="G586" s="4">
        <v>54114.84</v>
      </c>
      <c r="H586" s="4">
        <v>0</v>
      </c>
      <c r="I586" s="4">
        <v>379983944.75</v>
      </c>
    </row>
    <row r="587" spans="2:9" ht="38.25">
      <c r="B587" s="2">
        <v>44918</v>
      </c>
      <c r="C587" s="3">
        <v>54724</v>
      </c>
      <c r="D587" s="3" t="s">
        <v>2115</v>
      </c>
      <c r="E587" s="3" t="s">
        <v>2116</v>
      </c>
      <c r="G587" s="4">
        <v>4168534.6</v>
      </c>
      <c r="H587" s="4">
        <v>0</v>
      </c>
      <c r="I587" s="4">
        <v>384152479.35</v>
      </c>
    </row>
    <row r="588" spans="2:9" ht="51">
      <c r="B588" s="2">
        <v>44918</v>
      </c>
      <c r="C588" s="3">
        <v>54823</v>
      </c>
      <c r="D588" s="3" t="s">
        <v>2117</v>
      </c>
      <c r="E588" s="3" t="s">
        <v>2118</v>
      </c>
      <c r="G588" s="4">
        <v>0</v>
      </c>
      <c r="H588" s="4">
        <v>600000</v>
      </c>
      <c r="I588" s="4">
        <v>383552479.35</v>
      </c>
    </row>
    <row r="589" spans="2:9" ht="51">
      <c r="B589" s="2">
        <v>44918</v>
      </c>
      <c r="C589" s="3">
        <v>54826</v>
      </c>
      <c r="D589" s="3" t="s">
        <v>2119</v>
      </c>
      <c r="E589" s="3" t="s">
        <v>2120</v>
      </c>
      <c r="G589" s="4">
        <v>0</v>
      </c>
      <c r="H589" s="4">
        <v>1039507.72</v>
      </c>
      <c r="I589" s="4">
        <v>382512971.63</v>
      </c>
    </row>
    <row r="590" spans="2:9" ht="51">
      <c r="B590" s="2">
        <v>44918</v>
      </c>
      <c r="C590" s="3">
        <v>54828</v>
      </c>
      <c r="D590" s="3" t="s">
        <v>2121</v>
      </c>
      <c r="E590" s="3" t="s">
        <v>2122</v>
      </c>
      <c r="G590" s="4">
        <v>0</v>
      </c>
      <c r="H590" s="4">
        <v>16296.23</v>
      </c>
      <c r="I590" s="4">
        <v>382496675.4</v>
      </c>
    </row>
    <row r="591" spans="2:9" ht="51">
      <c r="B591" s="2">
        <v>44918</v>
      </c>
      <c r="C591" s="3">
        <v>54828</v>
      </c>
      <c r="D591" s="3" t="s">
        <v>2121</v>
      </c>
      <c r="E591" s="3" t="s">
        <v>2122</v>
      </c>
      <c r="G591" s="4">
        <v>0</v>
      </c>
      <c r="H591" s="4">
        <v>721.07</v>
      </c>
      <c r="I591" s="4">
        <v>382495954.33</v>
      </c>
    </row>
    <row r="592" spans="2:9" ht="51">
      <c r="B592" s="2">
        <v>44918</v>
      </c>
      <c r="C592" s="3">
        <v>54829</v>
      </c>
      <c r="D592" s="3" t="s">
        <v>2123</v>
      </c>
      <c r="E592" s="3" t="s">
        <v>2124</v>
      </c>
      <c r="G592" s="4">
        <v>0</v>
      </c>
      <c r="H592" s="4">
        <v>20559.53</v>
      </c>
      <c r="I592" s="4">
        <v>382475394.8</v>
      </c>
    </row>
    <row r="593" spans="2:9" ht="51">
      <c r="B593" s="2">
        <v>44918</v>
      </c>
      <c r="C593" s="3">
        <v>54829</v>
      </c>
      <c r="D593" s="3" t="s">
        <v>2123</v>
      </c>
      <c r="E593" s="3" t="s">
        <v>2124</v>
      </c>
      <c r="G593" s="4">
        <v>0</v>
      </c>
      <c r="H593" s="4">
        <v>909.71</v>
      </c>
      <c r="I593" s="4">
        <v>382474485.09</v>
      </c>
    </row>
    <row r="594" spans="2:9" ht="51">
      <c r="B594" s="2">
        <v>44918</v>
      </c>
      <c r="C594" s="3">
        <v>54830</v>
      </c>
      <c r="D594" s="3" t="s">
        <v>2125</v>
      </c>
      <c r="E594" s="3" t="s">
        <v>2126</v>
      </c>
      <c r="G594" s="4">
        <v>0</v>
      </c>
      <c r="H594" s="4">
        <v>8063.22</v>
      </c>
      <c r="I594" s="4">
        <v>382466421.87</v>
      </c>
    </row>
    <row r="595" spans="2:9" ht="51">
      <c r="B595" s="2">
        <v>44918</v>
      </c>
      <c r="C595" s="3">
        <v>54830</v>
      </c>
      <c r="D595" s="3" t="s">
        <v>2125</v>
      </c>
      <c r="E595" s="3" t="s">
        <v>2126</v>
      </c>
      <c r="G595" s="4">
        <v>0</v>
      </c>
      <c r="H595" s="4">
        <v>356.78</v>
      </c>
      <c r="I595" s="4">
        <v>382466065.09</v>
      </c>
    </row>
    <row r="596" spans="2:9" ht="25.5">
      <c r="B596" s="2">
        <v>44918</v>
      </c>
      <c r="C596" s="3">
        <v>54839</v>
      </c>
      <c r="D596" s="3" t="s">
        <v>2127</v>
      </c>
      <c r="E596" s="3" t="s">
        <v>2128</v>
      </c>
      <c r="G596" s="4">
        <v>0</v>
      </c>
      <c r="H596" s="4">
        <v>6031739</v>
      </c>
      <c r="I596" s="4">
        <v>376434326.09</v>
      </c>
    </row>
    <row r="597" spans="2:9" ht="51">
      <c r="B597" s="2">
        <v>44918</v>
      </c>
      <c r="C597" s="3">
        <v>54874</v>
      </c>
      <c r="D597" s="3" t="s">
        <v>2129</v>
      </c>
      <c r="E597" s="3" t="s">
        <v>2130</v>
      </c>
      <c r="G597" s="4">
        <v>0</v>
      </c>
      <c r="H597" s="4">
        <v>143807.4</v>
      </c>
      <c r="I597" s="4">
        <v>376290518.69</v>
      </c>
    </row>
    <row r="598" spans="2:9" ht="51">
      <c r="B598" s="2">
        <v>44918</v>
      </c>
      <c r="C598" s="3">
        <v>54874</v>
      </c>
      <c r="D598" s="3" t="s">
        <v>2129</v>
      </c>
      <c r="E598" s="3" t="s">
        <v>2130</v>
      </c>
      <c r="G598" s="4">
        <v>0</v>
      </c>
      <c r="H598" s="4">
        <v>13899.6</v>
      </c>
      <c r="I598" s="4">
        <v>376276619.09</v>
      </c>
    </row>
    <row r="599" spans="2:9" ht="25.5">
      <c r="B599" s="2">
        <v>44918</v>
      </c>
      <c r="C599" s="3">
        <v>54918</v>
      </c>
      <c r="D599" s="3" t="s">
        <v>2131</v>
      </c>
      <c r="E599" s="3" t="s">
        <v>2132</v>
      </c>
      <c r="G599" s="4">
        <v>0</v>
      </c>
      <c r="H599" s="4">
        <v>90400</v>
      </c>
      <c r="I599" s="4">
        <v>376186219.09</v>
      </c>
    </row>
    <row r="600" spans="2:9" ht="25.5">
      <c r="B600" s="2">
        <v>44918</v>
      </c>
      <c r="C600" s="3">
        <v>54918</v>
      </c>
      <c r="D600" s="3" t="s">
        <v>2131</v>
      </c>
      <c r="E600" s="3" t="s">
        <v>2132</v>
      </c>
      <c r="G600" s="4">
        <v>0</v>
      </c>
      <c r="H600" s="4">
        <v>4000</v>
      </c>
      <c r="I600" s="4">
        <v>376182219.09</v>
      </c>
    </row>
    <row r="601" spans="2:9" ht="25.5">
      <c r="B601" s="2">
        <v>44918</v>
      </c>
      <c r="C601" s="3">
        <v>54953</v>
      </c>
      <c r="D601" s="3" t="s">
        <v>2133</v>
      </c>
      <c r="E601" s="3" t="s">
        <v>2134</v>
      </c>
      <c r="G601" s="4">
        <v>0</v>
      </c>
      <c r="H601" s="4">
        <v>50698.74</v>
      </c>
      <c r="I601" s="4">
        <v>376131520.35</v>
      </c>
    </row>
    <row r="602" spans="2:9" ht="25.5">
      <c r="B602" s="2">
        <v>44918</v>
      </c>
      <c r="C602" s="3">
        <v>54977</v>
      </c>
      <c r="D602" s="3" t="s">
        <v>2135</v>
      </c>
      <c r="E602" s="3" t="s">
        <v>2136</v>
      </c>
      <c r="G602" s="4">
        <v>0</v>
      </c>
      <c r="H602" s="4">
        <v>113000</v>
      </c>
      <c r="I602" s="4">
        <v>376018520.35</v>
      </c>
    </row>
    <row r="603" spans="2:9" ht="25.5">
      <c r="B603" s="2">
        <v>44918</v>
      </c>
      <c r="C603" s="3">
        <v>54977</v>
      </c>
      <c r="D603" s="3" t="s">
        <v>2135</v>
      </c>
      <c r="E603" s="3" t="s">
        <v>2136</v>
      </c>
      <c r="G603" s="4">
        <v>0</v>
      </c>
      <c r="H603" s="4">
        <v>5000</v>
      </c>
      <c r="I603" s="4">
        <v>376013520.35</v>
      </c>
    </row>
    <row r="604" spans="2:9" ht="25.5">
      <c r="B604" s="2">
        <v>44918</v>
      </c>
      <c r="C604" s="3">
        <v>54983</v>
      </c>
      <c r="D604" s="3" t="s">
        <v>2137</v>
      </c>
      <c r="E604" s="3" t="s">
        <v>2138</v>
      </c>
      <c r="G604" s="4">
        <v>0</v>
      </c>
      <c r="H604" s="4">
        <v>90400</v>
      </c>
      <c r="I604" s="4">
        <v>375923120.35</v>
      </c>
    </row>
    <row r="605" spans="2:9" ht="25.5">
      <c r="B605" s="2">
        <v>44918</v>
      </c>
      <c r="C605" s="3">
        <v>54983</v>
      </c>
      <c r="D605" s="3" t="s">
        <v>2137</v>
      </c>
      <c r="E605" s="3" t="s">
        <v>2138</v>
      </c>
      <c r="G605" s="4">
        <v>0</v>
      </c>
      <c r="H605" s="4">
        <v>4000</v>
      </c>
      <c r="I605" s="4">
        <v>375919120.35</v>
      </c>
    </row>
    <row r="606" spans="2:9" ht="25.5">
      <c r="B606" s="2">
        <v>44918</v>
      </c>
      <c r="C606" s="3">
        <v>54985</v>
      </c>
      <c r="D606" s="3" t="s">
        <v>2139</v>
      </c>
      <c r="E606" s="3" t="s">
        <v>2140</v>
      </c>
      <c r="G606" s="4">
        <v>0</v>
      </c>
      <c r="H606" s="4">
        <v>79100</v>
      </c>
      <c r="I606" s="4">
        <v>375840020.35</v>
      </c>
    </row>
    <row r="607" spans="2:9" ht="25.5">
      <c r="B607" s="2">
        <v>44918</v>
      </c>
      <c r="C607" s="3">
        <v>54985</v>
      </c>
      <c r="D607" s="3" t="s">
        <v>2139</v>
      </c>
      <c r="E607" s="3" t="s">
        <v>2140</v>
      </c>
      <c r="G607" s="4">
        <v>0</v>
      </c>
      <c r="H607" s="4">
        <v>3500</v>
      </c>
      <c r="I607" s="4">
        <v>375836520.35</v>
      </c>
    </row>
    <row r="608" spans="2:9" ht="25.5">
      <c r="B608" s="2">
        <v>44918</v>
      </c>
      <c r="C608" s="3">
        <v>54988</v>
      </c>
      <c r="D608" s="3" t="s">
        <v>2141</v>
      </c>
      <c r="E608" s="3" t="s">
        <v>2142</v>
      </c>
      <c r="G608" s="4">
        <v>0</v>
      </c>
      <c r="H608" s="4">
        <v>57460.5</v>
      </c>
      <c r="I608" s="4">
        <v>375779059.85</v>
      </c>
    </row>
    <row r="609" spans="2:9" ht="25.5">
      <c r="B609" s="2">
        <v>44918</v>
      </c>
      <c r="C609" s="3">
        <v>54988</v>
      </c>
      <c r="D609" s="3" t="s">
        <v>2141</v>
      </c>
      <c r="E609" s="3" t="s">
        <v>2142</v>
      </c>
      <c r="G609" s="4">
        <v>0</v>
      </c>
      <c r="H609" s="4">
        <v>2542.5</v>
      </c>
      <c r="I609" s="4">
        <v>375776517.35</v>
      </c>
    </row>
    <row r="610" spans="2:9" ht="25.5">
      <c r="B610" s="2">
        <v>44918</v>
      </c>
      <c r="C610" s="3">
        <v>54994</v>
      </c>
      <c r="D610" s="3" t="s">
        <v>2143</v>
      </c>
      <c r="E610" s="3" t="s">
        <v>2144</v>
      </c>
      <c r="G610" s="4">
        <v>0</v>
      </c>
      <c r="H610" s="4">
        <v>27000</v>
      </c>
      <c r="I610" s="4">
        <v>375749517.35</v>
      </c>
    </row>
    <row r="611" spans="2:9" ht="25.5">
      <c r="B611" s="2">
        <v>44918</v>
      </c>
      <c r="C611" s="3">
        <v>54994</v>
      </c>
      <c r="D611" s="3" t="s">
        <v>2143</v>
      </c>
      <c r="E611" s="3" t="s">
        <v>2144</v>
      </c>
      <c r="G611" s="4">
        <v>0</v>
      </c>
      <c r="H611" s="4">
        <v>8400</v>
      </c>
      <c r="I611" s="4">
        <v>375741117.35</v>
      </c>
    </row>
    <row r="612" spans="2:9" ht="25.5">
      <c r="B612" s="2">
        <v>44918</v>
      </c>
      <c r="C612" s="3">
        <v>54996</v>
      </c>
      <c r="D612" s="3" t="s">
        <v>2145</v>
      </c>
      <c r="E612" s="3" t="s">
        <v>2146</v>
      </c>
      <c r="G612" s="4">
        <v>0</v>
      </c>
      <c r="H612" s="4">
        <v>113000</v>
      </c>
      <c r="I612" s="4">
        <v>375628117.35</v>
      </c>
    </row>
    <row r="613" spans="2:9" ht="25.5">
      <c r="B613" s="2">
        <v>44918</v>
      </c>
      <c r="C613" s="3">
        <v>54996</v>
      </c>
      <c r="D613" s="3" t="s">
        <v>2145</v>
      </c>
      <c r="E613" s="3" t="s">
        <v>2146</v>
      </c>
      <c r="G613" s="4">
        <v>0</v>
      </c>
      <c r="H613" s="4">
        <v>5000</v>
      </c>
      <c r="I613" s="4">
        <v>375623117.35</v>
      </c>
    </row>
    <row r="614" spans="2:9" ht="25.5">
      <c r="B614" s="2">
        <v>44918</v>
      </c>
      <c r="C614" s="3">
        <v>55000</v>
      </c>
      <c r="D614" s="3" t="s">
        <v>2147</v>
      </c>
      <c r="E614" s="3" t="s">
        <v>2148</v>
      </c>
      <c r="G614" s="4">
        <v>0</v>
      </c>
      <c r="H614" s="4">
        <v>113000</v>
      </c>
      <c r="I614" s="4">
        <v>375510117.35</v>
      </c>
    </row>
    <row r="615" spans="2:9" ht="25.5">
      <c r="B615" s="2">
        <v>44918</v>
      </c>
      <c r="C615" s="3">
        <v>55000</v>
      </c>
      <c r="D615" s="3" t="s">
        <v>2147</v>
      </c>
      <c r="E615" s="3" t="s">
        <v>2148</v>
      </c>
      <c r="G615" s="4">
        <v>0</v>
      </c>
      <c r="H615" s="4">
        <v>5000</v>
      </c>
      <c r="I615" s="4">
        <v>375505117.35</v>
      </c>
    </row>
    <row r="616" spans="2:9" ht="25.5">
      <c r="B616" s="2">
        <v>44918</v>
      </c>
      <c r="C616" s="3">
        <v>55014</v>
      </c>
      <c r="D616" s="3" t="s">
        <v>2149</v>
      </c>
      <c r="E616" s="3" t="s">
        <v>2150</v>
      </c>
      <c r="G616" s="4">
        <v>0</v>
      </c>
      <c r="H616" s="4">
        <v>91293.51</v>
      </c>
      <c r="I616" s="4">
        <v>375413823.84</v>
      </c>
    </row>
    <row r="617" spans="2:9" ht="25.5">
      <c r="B617" s="2">
        <v>44918</v>
      </c>
      <c r="C617" s="3">
        <v>55014</v>
      </c>
      <c r="D617" s="3" t="s">
        <v>2149</v>
      </c>
      <c r="E617" s="3" t="s">
        <v>2150</v>
      </c>
      <c r="G617" s="4">
        <v>0</v>
      </c>
      <c r="H617" s="4">
        <v>4039.54</v>
      </c>
      <c r="I617" s="4">
        <v>375409784.3</v>
      </c>
    </row>
    <row r="618" spans="2:9" ht="25.5">
      <c r="B618" s="2">
        <v>44918</v>
      </c>
      <c r="C618" s="3">
        <v>55015</v>
      </c>
      <c r="D618" s="3" t="s">
        <v>2151</v>
      </c>
      <c r="E618" s="3" t="s">
        <v>2152</v>
      </c>
      <c r="G618" s="4">
        <v>0</v>
      </c>
      <c r="H618" s="4">
        <v>32065.33</v>
      </c>
      <c r="I618" s="4">
        <v>375377718.97</v>
      </c>
    </row>
    <row r="619" spans="2:9" ht="25.5">
      <c r="B619" s="2">
        <v>44918</v>
      </c>
      <c r="C619" s="3">
        <v>55015</v>
      </c>
      <c r="D619" s="3" t="s">
        <v>2151</v>
      </c>
      <c r="E619" s="3" t="s">
        <v>2152</v>
      </c>
      <c r="G619" s="4">
        <v>0</v>
      </c>
      <c r="H619" s="4">
        <v>1418.82</v>
      </c>
      <c r="I619" s="4">
        <v>375376300.15</v>
      </c>
    </row>
    <row r="620" spans="2:9" ht="25.5">
      <c r="B620" s="2">
        <v>44918</v>
      </c>
      <c r="C620" s="3">
        <v>55024</v>
      </c>
      <c r="D620" s="3" t="s">
        <v>2153</v>
      </c>
      <c r="E620" s="3" t="s">
        <v>2154</v>
      </c>
      <c r="G620" s="4">
        <v>0</v>
      </c>
      <c r="H620" s="4">
        <v>91186.44</v>
      </c>
      <c r="I620" s="4">
        <v>375285113.71</v>
      </c>
    </row>
    <row r="621" spans="2:9" ht="25.5">
      <c r="B621" s="2">
        <v>44918</v>
      </c>
      <c r="C621" s="3">
        <v>55024</v>
      </c>
      <c r="D621" s="3" t="s">
        <v>2153</v>
      </c>
      <c r="E621" s="3" t="s">
        <v>2154</v>
      </c>
      <c r="G621" s="4">
        <v>0</v>
      </c>
      <c r="H621" s="4">
        <v>8813.56</v>
      </c>
      <c r="I621" s="4">
        <v>375276300.15</v>
      </c>
    </row>
    <row r="622" spans="2:9" ht="25.5">
      <c r="B622" s="2">
        <v>44918</v>
      </c>
      <c r="C622" s="3">
        <v>55045</v>
      </c>
      <c r="D622" s="3" t="s">
        <v>2155</v>
      </c>
      <c r="E622" s="3" t="s">
        <v>2156</v>
      </c>
      <c r="G622" s="4">
        <v>0</v>
      </c>
      <c r="H622" s="4">
        <v>36072.9</v>
      </c>
      <c r="I622" s="4">
        <v>375240227.25</v>
      </c>
    </row>
    <row r="623" spans="2:9" ht="25.5">
      <c r="B623" s="2">
        <v>44918</v>
      </c>
      <c r="C623" s="3">
        <v>55045</v>
      </c>
      <c r="D623" s="3" t="s">
        <v>2155</v>
      </c>
      <c r="E623" s="3" t="s">
        <v>2156</v>
      </c>
      <c r="G623" s="4">
        <v>0</v>
      </c>
      <c r="H623" s="4">
        <v>3486.6</v>
      </c>
      <c r="I623" s="4">
        <v>375236740.65</v>
      </c>
    </row>
    <row r="624" spans="2:9" ht="51">
      <c r="B624" s="2">
        <v>44918</v>
      </c>
      <c r="C624" s="3">
        <v>55049</v>
      </c>
      <c r="D624" s="3" t="s">
        <v>2157</v>
      </c>
      <c r="E624" s="3" t="s">
        <v>2158</v>
      </c>
      <c r="G624" s="4">
        <v>0</v>
      </c>
      <c r="H624" s="4">
        <v>280000</v>
      </c>
      <c r="I624" s="4">
        <v>374956740.65</v>
      </c>
    </row>
    <row r="625" spans="2:9" ht="38.25">
      <c r="B625" s="2">
        <v>44921</v>
      </c>
      <c r="C625" s="3">
        <v>54726</v>
      </c>
      <c r="D625" s="3" t="s">
        <v>2159</v>
      </c>
      <c r="E625" s="3" t="s">
        <v>2160</v>
      </c>
      <c r="G625" s="4">
        <v>318348.19</v>
      </c>
      <c r="H625" s="4">
        <v>0</v>
      </c>
      <c r="I625" s="4">
        <v>375275088.84</v>
      </c>
    </row>
    <row r="626" spans="2:9" ht="38.25">
      <c r="B626" s="2">
        <v>44921</v>
      </c>
      <c r="C626" s="3">
        <v>54726</v>
      </c>
      <c r="D626" s="3" t="s">
        <v>2159</v>
      </c>
      <c r="E626" s="3" t="s">
        <v>2160</v>
      </c>
      <c r="G626" s="4">
        <v>840378.84</v>
      </c>
      <c r="H626" s="4">
        <v>0</v>
      </c>
      <c r="I626" s="4">
        <v>376115467.68</v>
      </c>
    </row>
    <row r="627" spans="2:9" ht="25.5">
      <c r="B627" s="2">
        <v>44921</v>
      </c>
      <c r="C627" s="3">
        <v>54798</v>
      </c>
      <c r="D627" s="3" t="s">
        <v>2161</v>
      </c>
      <c r="E627" s="3" t="s">
        <v>2162</v>
      </c>
      <c r="G627" s="4">
        <v>0</v>
      </c>
      <c r="H627" s="4">
        <v>188000</v>
      </c>
      <c r="I627" s="4">
        <v>375927467.68</v>
      </c>
    </row>
    <row r="628" spans="2:9" ht="25.5">
      <c r="B628" s="2">
        <v>44921</v>
      </c>
      <c r="C628" s="3">
        <v>54800</v>
      </c>
      <c r="D628" s="3" t="s">
        <v>2163</v>
      </c>
      <c r="E628" s="3" t="s">
        <v>2164</v>
      </c>
      <c r="G628" s="4">
        <v>0</v>
      </c>
      <c r="H628" s="4">
        <v>217812.65</v>
      </c>
      <c r="I628" s="4">
        <v>375709655.03</v>
      </c>
    </row>
    <row r="629" spans="2:9" ht="25.5">
      <c r="B629" s="2">
        <v>44921</v>
      </c>
      <c r="C629" s="3">
        <v>54801</v>
      </c>
      <c r="D629" s="3" t="s">
        <v>2165</v>
      </c>
      <c r="E629" s="3" t="s">
        <v>2166</v>
      </c>
      <c r="G629" s="4">
        <v>0</v>
      </c>
      <c r="H629" s="4">
        <v>5774.11</v>
      </c>
      <c r="I629" s="4">
        <v>375703880.92</v>
      </c>
    </row>
    <row r="630" spans="2:9" ht="25.5">
      <c r="B630" s="2">
        <v>44921</v>
      </c>
      <c r="C630" s="3">
        <v>54801</v>
      </c>
      <c r="D630" s="3" t="s">
        <v>2165</v>
      </c>
      <c r="E630" s="3" t="s">
        <v>2166</v>
      </c>
      <c r="G630" s="4">
        <v>0</v>
      </c>
      <c r="H630" s="4">
        <v>18230.85</v>
      </c>
      <c r="I630" s="4">
        <v>375685650.07</v>
      </c>
    </row>
    <row r="631" spans="2:9" ht="25.5">
      <c r="B631" s="2">
        <v>44921</v>
      </c>
      <c r="C631" s="3">
        <v>54804</v>
      </c>
      <c r="D631" s="3" t="s">
        <v>2167</v>
      </c>
      <c r="E631" s="3" t="s">
        <v>2168</v>
      </c>
      <c r="G631" s="4">
        <v>0</v>
      </c>
      <c r="H631" s="4">
        <v>6107.66</v>
      </c>
      <c r="I631" s="4">
        <v>375679542.41</v>
      </c>
    </row>
    <row r="632" spans="2:9" ht="25.5">
      <c r="B632" s="2">
        <v>44921</v>
      </c>
      <c r="C632" s="3">
        <v>54804</v>
      </c>
      <c r="D632" s="3" t="s">
        <v>2167</v>
      </c>
      <c r="E632" s="3" t="s">
        <v>2168</v>
      </c>
      <c r="G632" s="4">
        <v>0</v>
      </c>
      <c r="H632" s="4">
        <v>18323.01</v>
      </c>
      <c r="I632" s="4">
        <v>375661219.4</v>
      </c>
    </row>
    <row r="633" spans="2:9" ht="15">
      <c r="B633" s="2">
        <v>44921</v>
      </c>
      <c r="C633" s="3">
        <v>54806</v>
      </c>
      <c r="D633" s="3" t="s">
        <v>2169</v>
      </c>
      <c r="E633" s="3" t="s">
        <v>2170</v>
      </c>
      <c r="G633" s="4">
        <v>0</v>
      </c>
      <c r="H633" s="4">
        <v>32000</v>
      </c>
      <c r="I633" s="4">
        <v>375629219.4</v>
      </c>
    </row>
    <row r="634" spans="2:9" ht="51">
      <c r="B634" s="2">
        <v>44921</v>
      </c>
      <c r="C634" s="3">
        <v>54844</v>
      </c>
      <c r="D634" s="3" t="s">
        <v>2171</v>
      </c>
      <c r="E634" s="3" t="s">
        <v>2172</v>
      </c>
      <c r="G634" s="4">
        <v>0</v>
      </c>
      <c r="H634" s="4">
        <v>86219</v>
      </c>
      <c r="I634" s="4">
        <v>375543000.4</v>
      </c>
    </row>
    <row r="635" spans="2:9" ht="51">
      <c r="B635" s="2">
        <v>44921</v>
      </c>
      <c r="C635" s="3">
        <v>54844</v>
      </c>
      <c r="D635" s="3" t="s">
        <v>2171</v>
      </c>
      <c r="E635" s="3" t="s">
        <v>2172</v>
      </c>
      <c r="G635" s="4">
        <v>0</v>
      </c>
      <c r="H635" s="4">
        <v>3815</v>
      </c>
      <c r="I635" s="4">
        <v>375539185.4</v>
      </c>
    </row>
    <row r="636" spans="2:9" ht="63.75">
      <c r="B636" s="2">
        <v>44921</v>
      </c>
      <c r="C636" s="3">
        <v>54849</v>
      </c>
      <c r="D636" s="3" t="s">
        <v>2173</v>
      </c>
      <c r="E636" s="3" t="s">
        <v>2174</v>
      </c>
      <c r="G636" s="4">
        <v>0</v>
      </c>
      <c r="H636" s="4">
        <v>19370276.14</v>
      </c>
      <c r="I636" s="4">
        <v>356168909.26</v>
      </c>
    </row>
    <row r="637" spans="2:9" ht="25.5">
      <c r="B637" s="2">
        <v>44921</v>
      </c>
      <c r="C637" s="3">
        <v>54864</v>
      </c>
      <c r="D637" s="3" t="s">
        <v>2175</v>
      </c>
      <c r="E637" s="3" t="s">
        <v>2176</v>
      </c>
      <c r="G637" s="4">
        <v>0</v>
      </c>
      <c r="H637" s="4">
        <v>41859398</v>
      </c>
      <c r="I637" s="4">
        <v>314309511.26</v>
      </c>
    </row>
    <row r="638" spans="2:9" ht="51">
      <c r="B638" s="2">
        <v>44921</v>
      </c>
      <c r="C638" s="3">
        <v>54868</v>
      </c>
      <c r="D638" s="3" t="s">
        <v>2177</v>
      </c>
      <c r="E638" s="3" t="s">
        <v>2178</v>
      </c>
      <c r="G638" s="4">
        <v>0</v>
      </c>
      <c r="H638" s="4">
        <v>140026.69</v>
      </c>
      <c r="I638" s="4">
        <v>314169484.57</v>
      </c>
    </row>
    <row r="639" spans="2:9" ht="51">
      <c r="B639" s="2">
        <v>44921</v>
      </c>
      <c r="C639" s="3">
        <v>54871</v>
      </c>
      <c r="D639" s="3" t="s">
        <v>2179</v>
      </c>
      <c r="E639" s="3" t="s">
        <v>2180</v>
      </c>
      <c r="G639" s="4">
        <v>0</v>
      </c>
      <c r="H639" s="4">
        <v>12421258</v>
      </c>
      <c r="I639" s="4">
        <v>301748226.57</v>
      </c>
    </row>
    <row r="640" spans="2:9" ht="25.5">
      <c r="B640" s="2">
        <v>44921</v>
      </c>
      <c r="C640" s="3">
        <v>54965</v>
      </c>
      <c r="D640" s="3" t="s">
        <v>2181</v>
      </c>
      <c r="E640" s="3" t="s">
        <v>2182</v>
      </c>
      <c r="G640" s="4">
        <v>0</v>
      </c>
      <c r="H640" s="4">
        <v>8010.55</v>
      </c>
      <c r="I640" s="4">
        <v>301740216.02</v>
      </c>
    </row>
    <row r="641" spans="2:9" ht="25.5">
      <c r="B641" s="2">
        <v>44921</v>
      </c>
      <c r="C641" s="3">
        <v>54965</v>
      </c>
      <c r="D641" s="3" t="s">
        <v>2181</v>
      </c>
      <c r="E641" s="3" t="s">
        <v>2182</v>
      </c>
      <c r="G641" s="4">
        <v>0</v>
      </c>
      <c r="H641" s="4">
        <v>354.45</v>
      </c>
      <c r="I641" s="4">
        <v>301739861.57</v>
      </c>
    </row>
    <row r="642" spans="2:9" ht="25.5">
      <c r="B642" s="2">
        <v>44921</v>
      </c>
      <c r="C642" s="3">
        <v>55012</v>
      </c>
      <c r="D642" s="3" t="s">
        <v>2183</v>
      </c>
      <c r="E642" s="3" t="s">
        <v>2184</v>
      </c>
      <c r="G642" s="4">
        <v>0</v>
      </c>
      <c r="H642" s="4">
        <v>336600</v>
      </c>
      <c r="I642" s="4">
        <v>301403261.57</v>
      </c>
    </row>
    <row r="643" spans="2:9" ht="25.5">
      <c r="B643" s="2">
        <v>44921</v>
      </c>
      <c r="C643" s="3">
        <v>55012</v>
      </c>
      <c r="D643" s="3" t="s">
        <v>2183</v>
      </c>
      <c r="E643" s="3" t="s">
        <v>2184</v>
      </c>
      <c r="G643" s="4">
        <v>0</v>
      </c>
      <c r="H643" s="4">
        <v>104720</v>
      </c>
      <c r="I643" s="4">
        <v>301298541.57</v>
      </c>
    </row>
    <row r="644" spans="2:9" ht="25.5">
      <c r="B644" s="2">
        <v>44921</v>
      </c>
      <c r="C644" s="3">
        <v>55020</v>
      </c>
      <c r="D644" s="3" t="s">
        <v>2185</v>
      </c>
      <c r="E644" s="3" t="s">
        <v>2186</v>
      </c>
      <c r="G644" s="4">
        <v>0</v>
      </c>
      <c r="H644" s="4">
        <v>90384</v>
      </c>
      <c r="I644" s="4">
        <v>301208157.57</v>
      </c>
    </row>
    <row r="645" spans="2:9" ht="25.5">
      <c r="B645" s="2">
        <v>44921</v>
      </c>
      <c r="C645" s="3">
        <v>55020</v>
      </c>
      <c r="D645" s="3" t="s">
        <v>2185</v>
      </c>
      <c r="E645" s="3" t="s">
        <v>2186</v>
      </c>
      <c r="G645" s="4">
        <v>0</v>
      </c>
      <c r="H645" s="4">
        <v>8736</v>
      </c>
      <c r="I645" s="4">
        <v>301199421.57</v>
      </c>
    </row>
    <row r="646" spans="2:9" ht="25.5">
      <c r="B646" s="2">
        <v>44921</v>
      </c>
      <c r="C646" s="3">
        <v>55254</v>
      </c>
      <c r="D646" s="3" t="s">
        <v>2187</v>
      </c>
      <c r="E646" s="3" t="s">
        <v>2188</v>
      </c>
      <c r="G646" s="4">
        <v>0</v>
      </c>
      <c r="H646" s="4">
        <v>54466</v>
      </c>
      <c r="I646" s="4">
        <v>301144955.57</v>
      </c>
    </row>
    <row r="647" spans="2:9" ht="25.5">
      <c r="B647" s="2">
        <v>44921</v>
      </c>
      <c r="C647" s="3">
        <v>55254</v>
      </c>
      <c r="D647" s="3" t="s">
        <v>2187</v>
      </c>
      <c r="E647" s="3" t="s">
        <v>2188</v>
      </c>
      <c r="G647" s="4">
        <v>0</v>
      </c>
      <c r="H647" s="4">
        <v>2410</v>
      </c>
      <c r="I647" s="4">
        <v>301142545.57</v>
      </c>
    </row>
    <row r="648" spans="2:9" ht="38.25">
      <c r="B648" s="2">
        <v>44922</v>
      </c>
      <c r="C648" s="3">
        <v>54738</v>
      </c>
      <c r="D648" s="3" t="s">
        <v>2189</v>
      </c>
      <c r="E648" s="3" t="s">
        <v>2190</v>
      </c>
      <c r="G648" s="4">
        <v>3123206.09</v>
      </c>
      <c r="H648" s="4">
        <v>0</v>
      </c>
      <c r="I648" s="4">
        <v>304265751.66</v>
      </c>
    </row>
    <row r="649" spans="2:9" ht="38.25">
      <c r="B649" s="2">
        <v>44922</v>
      </c>
      <c r="C649" s="3">
        <v>54738</v>
      </c>
      <c r="D649" s="3" t="s">
        <v>2189</v>
      </c>
      <c r="E649" s="3" t="s">
        <v>2190</v>
      </c>
      <c r="G649" s="4">
        <v>235685.59</v>
      </c>
      <c r="H649" s="4">
        <v>0</v>
      </c>
      <c r="I649" s="4">
        <v>304501437.25</v>
      </c>
    </row>
    <row r="650" spans="2:9" ht="25.5">
      <c r="B650" s="2">
        <v>44922</v>
      </c>
      <c r="C650" s="3">
        <v>54791</v>
      </c>
      <c r="D650" s="3" t="s">
        <v>2191</v>
      </c>
      <c r="E650" s="3" t="s">
        <v>2192</v>
      </c>
      <c r="G650" s="4">
        <v>0</v>
      </c>
      <c r="H650" s="4">
        <v>2670</v>
      </c>
      <c r="I650" s="4">
        <v>304498767.25</v>
      </c>
    </row>
    <row r="651" spans="2:9" ht="25.5">
      <c r="B651" s="2">
        <v>44922</v>
      </c>
      <c r="C651" s="3">
        <v>54794</v>
      </c>
      <c r="D651" s="3" t="s">
        <v>2193</v>
      </c>
      <c r="E651" s="3" t="s">
        <v>2194</v>
      </c>
      <c r="G651" s="4">
        <v>0</v>
      </c>
      <c r="H651" s="4">
        <v>6090</v>
      </c>
      <c r="I651" s="4">
        <v>304492677.25</v>
      </c>
    </row>
    <row r="652" spans="2:9" ht="25.5">
      <c r="B652" s="2">
        <v>44922</v>
      </c>
      <c r="C652" s="3">
        <v>54825</v>
      </c>
      <c r="D652" s="3" t="s">
        <v>2195</v>
      </c>
      <c r="E652" s="3" t="s">
        <v>2196</v>
      </c>
      <c r="G652" s="4">
        <v>0</v>
      </c>
      <c r="H652" s="4">
        <v>2624.6</v>
      </c>
      <c r="I652" s="4">
        <v>304490052.65</v>
      </c>
    </row>
    <row r="653" spans="2:9" ht="25.5">
      <c r="B653" s="2">
        <v>44922</v>
      </c>
      <c r="C653" s="3">
        <v>54831</v>
      </c>
      <c r="D653" s="3" t="s">
        <v>2197</v>
      </c>
      <c r="E653" s="3" t="s">
        <v>2198</v>
      </c>
      <c r="G653" s="4">
        <v>0</v>
      </c>
      <c r="H653" s="4">
        <v>45200</v>
      </c>
      <c r="I653" s="4">
        <v>304444852.65</v>
      </c>
    </row>
    <row r="654" spans="2:9" ht="25.5">
      <c r="B654" s="2">
        <v>44922</v>
      </c>
      <c r="C654" s="3">
        <v>54831</v>
      </c>
      <c r="D654" s="3" t="s">
        <v>2197</v>
      </c>
      <c r="E654" s="3" t="s">
        <v>2198</v>
      </c>
      <c r="G654" s="4">
        <v>0</v>
      </c>
      <c r="H654" s="4">
        <v>2000</v>
      </c>
      <c r="I654" s="4">
        <v>304442852.65</v>
      </c>
    </row>
    <row r="655" spans="2:9" ht="25.5">
      <c r="B655" s="2">
        <v>44922</v>
      </c>
      <c r="C655" s="3">
        <v>54833</v>
      </c>
      <c r="D655" s="3" t="s">
        <v>2199</v>
      </c>
      <c r="E655" s="3" t="s">
        <v>2200</v>
      </c>
      <c r="G655" s="4">
        <v>0</v>
      </c>
      <c r="H655" s="4">
        <v>82067.8</v>
      </c>
      <c r="I655" s="4">
        <v>304360784.85</v>
      </c>
    </row>
    <row r="656" spans="2:9" ht="25.5">
      <c r="B656" s="2">
        <v>44922</v>
      </c>
      <c r="C656" s="3">
        <v>54833</v>
      </c>
      <c r="D656" s="3" t="s">
        <v>2199</v>
      </c>
      <c r="E656" s="3" t="s">
        <v>2200</v>
      </c>
      <c r="G656" s="4">
        <v>0</v>
      </c>
      <c r="H656" s="4">
        <v>7932.2</v>
      </c>
      <c r="I656" s="4">
        <v>304352852.65</v>
      </c>
    </row>
    <row r="657" spans="2:9" ht="25.5">
      <c r="B657" s="2">
        <v>44922</v>
      </c>
      <c r="C657" s="3">
        <v>54842</v>
      </c>
      <c r="D657" s="3" t="s">
        <v>2201</v>
      </c>
      <c r="E657" s="3" t="s">
        <v>2202</v>
      </c>
      <c r="G657" s="4">
        <v>0</v>
      </c>
      <c r="H657" s="4">
        <v>95744.9</v>
      </c>
      <c r="I657" s="4">
        <v>304257107.75</v>
      </c>
    </row>
    <row r="658" spans="2:9" ht="25.5">
      <c r="B658" s="2">
        <v>44922</v>
      </c>
      <c r="C658" s="3">
        <v>54842</v>
      </c>
      <c r="D658" s="3" t="s">
        <v>2201</v>
      </c>
      <c r="E658" s="3" t="s">
        <v>2202</v>
      </c>
      <c r="G658" s="4">
        <v>0</v>
      </c>
      <c r="H658" s="4">
        <v>4236.5</v>
      </c>
      <c r="I658" s="4">
        <v>304252871.25</v>
      </c>
    </row>
    <row r="659" spans="2:9" ht="25.5">
      <c r="B659" s="2">
        <v>44922</v>
      </c>
      <c r="C659" s="3">
        <v>54850</v>
      </c>
      <c r="D659" s="3" t="s">
        <v>2203</v>
      </c>
      <c r="E659" s="3" t="s">
        <v>2204</v>
      </c>
      <c r="G659" s="4">
        <v>0</v>
      </c>
      <c r="H659" s="4">
        <v>29700</v>
      </c>
      <c r="I659" s="4">
        <v>304223171.25</v>
      </c>
    </row>
    <row r="660" spans="2:9" ht="25.5">
      <c r="B660" s="2">
        <v>44922</v>
      </c>
      <c r="C660" s="3">
        <v>54850</v>
      </c>
      <c r="D660" s="3" t="s">
        <v>2203</v>
      </c>
      <c r="E660" s="3" t="s">
        <v>2204</v>
      </c>
      <c r="G660" s="4">
        <v>0</v>
      </c>
      <c r="H660" s="4">
        <v>9240</v>
      </c>
      <c r="I660" s="4">
        <v>304213931.25</v>
      </c>
    </row>
    <row r="661" spans="2:9" ht="25.5">
      <c r="B661" s="2">
        <v>44922</v>
      </c>
      <c r="C661" s="3">
        <v>54851</v>
      </c>
      <c r="D661" s="3" t="s">
        <v>2205</v>
      </c>
      <c r="E661" s="3" t="s">
        <v>2206</v>
      </c>
      <c r="G661" s="4">
        <v>0</v>
      </c>
      <c r="H661" s="4">
        <v>118360</v>
      </c>
      <c r="I661" s="4">
        <v>304095571.25</v>
      </c>
    </row>
    <row r="662" spans="2:9" ht="25.5">
      <c r="B662" s="2">
        <v>44922</v>
      </c>
      <c r="C662" s="3">
        <v>54851</v>
      </c>
      <c r="D662" s="3" t="s">
        <v>2205</v>
      </c>
      <c r="E662" s="3" t="s">
        <v>2206</v>
      </c>
      <c r="G662" s="4">
        <v>0</v>
      </c>
      <c r="H662" s="4">
        <v>11440</v>
      </c>
      <c r="I662" s="4">
        <v>304084131.25</v>
      </c>
    </row>
    <row r="663" spans="2:9" ht="25.5">
      <c r="B663" s="2">
        <v>44922</v>
      </c>
      <c r="C663" s="3">
        <v>54855</v>
      </c>
      <c r="D663" s="3" t="s">
        <v>2207</v>
      </c>
      <c r="E663" s="3" t="s">
        <v>2208</v>
      </c>
      <c r="G663" s="4">
        <v>0</v>
      </c>
      <c r="H663" s="4">
        <v>10656</v>
      </c>
      <c r="I663" s="4">
        <v>304073475.25</v>
      </c>
    </row>
    <row r="664" spans="2:9" ht="25.5">
      <c r="B664" s="2">
        <v>44922</v>
      </c>
      <c r="C664" s="3">
        <v>54857</v>
      </c>
      <c r="D664" s="3" t="s">
        <v>2209</v>
      </c>
      <c r="E664" s="3" t="s">
        <v>2210</v>
      </c>
      <c r="G664" s="4">
        <v>0</v>
      </c>
      <c r="H664" s="4">
        <v>25291.88</v>
      </c>
      <c r="I664" s="4">
        <v>304048183.37</v>
      </c>
    </row>
    <row r="665" spans="2:9" ht="25.5">
      <c r="B665" s="2">
        <v>44922</v>
      </c>
      <c r="C665" s="3">
        <v>54857</v>
      </c>
      <c r="D665" s="3" t="s">
        <v>2209</v>
      </c>
      <c r="E665" s="3" t="s">
        <v>2210</v>
      </c>
      <c r="G665" s="4">
        <v>0</v>
      </c>
      <c r="H665" s="4">
        <v>8004.15</v>
      </c>
      <c r="I665" s="4">
        <v>304040179.22</v>
      </c>
    </row>
    <row r="666" spans="2:9" ht="25.5">
      <c r="B666" s="2">
        <v>44922</v>
      </c>
      <c r="C666" s="3">
        <v>54863</v>
      </c>
      <c r="D666" s="3" t="s">
        <v>2211</v>
      </c>
      <c r="E666" s="3" t="s">
        <v>2212</v>
      </c>
      <c r="G666" s="4">
        <v>0</v>
      </c>
      <c r="H666" s="4">
        <v>10478.57</v>
      </c>
      <c r="I666" s="4">
        <v>304029700.65</v>
      </c>
    </row>
    <row r="667" spans="2:9" ht="15">
      <c r="B667" s="2">
        <v>44922</v>
      </c>
      <c r="C667" s="3">
        <v>54866</v>
      </c>
      <c r="D667" s="3" t="s">
        <v>2213</v>
      </c>
      <c r="E667" s="3"/>
      <c r="G667" s="4">
        <v>0</v>
      </c>
      <c r="H667" s="4">
        <v>19406993.06</v>
      </c>
      <c r="I667" s="4">
        <v>284622707.59</v>
      </c>
    </row>
    <row r="668" spans="2:9" ht="25.5">
      <c r="B668" s="2">
        <v>44922</v>
      </c>
      <c r="C668" s="3">
        <v>54991</v>
      </c>
      <c r="D668" s="3" t="s">
        <v>2214</v>
      </c>
      <c r="E668" s="3" t="s">
        <v>2215</v>
      </c>
      <c r="G668" s="4">
        <v>0</v>
      </c>
      <c r="H668" s="4">
        <v>71250</v>
      </c>
      <c r="I668" s="4">
        <v>284551457.59</v>
      </c>
    </row>
    <row r="669" spans="2:9" ht="25.5">
      <c r="B669" s="2">
        <v>44922</v>
      </c>
      <c r="C669" s="3">
        <v>54991</v>
      </c>
      <c r="D669" s="3" t="s">
        <v>2214</v>
      </c>
      <c r="E669" s="3" t="s">
        <v>2215</v>
      </c>
      <c r="G669" s="4">
        <v>0</v>
      </c>
      <c r="H669" s="4">
        <v>17250</v>
      </c>
      <c r="I669" s="4">
        <v>284534207.59</v>
      </c>
    </row>
    <row r="670" spans="2:9" ht="25.5">
      <c r="B670" s="2">
        <v>44922</v>
      </c>
      <c r="C670" s="3">
        <v>55004</v>
      </c>
      <c r="D670" s="3" t="s">
        <v>2216</v>
      </c>
      <c r="E670" s="3" t="s">
        <v>2217</v>
      </c>
      <c r="G670" s="4">
        <v>0</v>
      </c>
      <c r="H670" s="4">
        <v>46199.31</v>
      </c>
      <c r="I670" s="4">
        <v>284488008.28</v>
      </c>
    </row>
    <row r="671" spans="2:9" ht="25.5">
      <c r="B671" s="2">
        <v>44922</v>
      </c>
      <c r="C671" s="3">
        <v>55004</v>
      </c>
      <c r="D671" s="3" t="s">
        <v>2216</v>
      </c>
      <c r="E671" s="3" t="s">
        <v>2217</v>
      </c>
      <c r="G671" s="4">
        <v>0</v>
      </c>
      <c r="H671" s="4">
        <v>4465.36</v>
      </c>
      <c r="I671" s="4">
        <v>284483542.92</v>
      </c>
    </row>
    <row r="672" spans="2:9" ht="25.5">
      <c r="B672" s="2">
        <v>44922</v>
      </c>
      <c r="C672" s="3">
        <v>55030</v>
      </c>
      <c r="D672" s="3" t="s">
        <v>2218</v>
      </c>
      <c r="E672" s="3" t="s">
        <v>2219</v>
      </c>
      <c r="G672" s="4">
        <v>0</v>
      </c>
      <c r="H672" s="4">
        <v>90216.45</v>
      </c>
      <c r="I672" s="4">
        <v>284393326.47</v>
      </c>
    </row>
    <row r="673" spans="2:9" ht="25.5">
      <c r="B673" s="2">
        <v>44922</v>
      </c>
      <c r="C673" s="3">
        <v>55030</v>
      </c>
      <c r="D673" s="3" t="s">
        <v>2218</v>
      </c>
      <c r="E673" s="3" t="s">
        <v>2219</v>
      </c>
      <c r="G673" s="4">
        <v>0</v>
      </c>
      <c r="H673" s="4">
        <v>8719.8</v>
      </c>
      <c r="I673" s="4">
        <v>284384606.67</v>
      </c>
    </row>
    <row r="674" spans="2:9" ht="25.5">
      <c r="B674" s="2">
        <v>44922</v>
      </c>
      <c r="C674" s="3">
        <v>55052</v>
      </c>
      <c r="D674" s="3" t="s">
        <v>2220</v>
      </c>
      <c r="E674" s="3" t="s">
        <v>2221</v>
      </c>
      <c r="G674" s="4">
        <v>0</v>
      </c>
      <c r="H674" s="4">
        <v>33538.1</v>
      </c>
      <c r="I674" s="4">
        <v>284351068.57</v>
      </c>
    </row>
    <row r="675" spans="2:9" ht="25.5">
      <c r="B675" s="2">
        <v>44922</v>
      </c>
      <c r="C675" s="3">
        <v>55052</v>
      </c>
      <c r="D675" s="3" t="s">
        <v>2220</v>
      </c>
      <c r="E675" s="3" t="s">
        <v>2221</v>
      </c>
      <c r="G675" s="4">
        <v>0</v>
      </c>
      <c r="H675" s="4">
        <v>9920.74</v>
      </c>
      <c r="I675" s="4">
        <v>284341147.83</v>
      </c>
    </row>
    <row r="676" spans="2:9" ht="25.5">
      <c r="B676" s="2">
        <v>44922</v>
      </c>
      <c r="C676" s="3">
        <v>55077</v>
      </c>
      <c r="D676" s="3" t="s">
        <v>2222</v>
      </c>
      <c r="E676" s="3" t="s">
        <v>2223</v>
      </c>
      <c r="G676" s="4">
        <v>0</v>
      </c>
      <c r="H676" s="4">
        <v>41061780.69</v>
      </c>
      <c r="I676" s="4">
        <v>243279367.14</v>
      </c>
    </row>
    <row r="677" spans="2:9" ht="51">
      <c r="B677" s="2">
        <v>44922</v>
      </c>
      <c r="C677" s="3">
        <v>55087</v>
      </c>
      <c r="D677" s="3" t="s">
        <v>2224</v>
      </c>
      <c r="E677" s="3" t="s">
        <v>2225</v>
      </c>
      <c r="G677" s="4">
        <v>0</v>
      </c>
      <c r="H677" s="4">
        <v>700000</v>
      </c>
      <c r="I677" s="4">
        <v>242579367.14</v>
      </c>
    </row>
    <row r="678" spans="2:9" ht="51">
      <c r="B678" s="2">
        <v>44922</v>
      </c>
      <c r="C678" s="3">
        <v>55089</v>
      </c>
      <c r="D678" s="3" t="s">
        <v>2226</v>
      </c>
      <c r="E678" s="3" t="s">
        <v>2227</v>
      </c>
      <c r="G678" s="4">
        <v>0</v>
      </c>
      <c r="H678" s="4">
        <v>1825000</v>
      </c>
      <c r="I678" s="4">
        <v>240754367.14</v>
      </c>
    </row>
    <row r="679" spans="2:9" ht="51">
      <c r="B679" s="2">
        <v>44922</v>
      </c>
      <c r="C679" s="3">
        <v>55093</v>
      </c>
      <c r="D679" s="3" t="s">
        <v>2228</v>
      </c>
      <c r="E679" s="3" t="s">
        <v>2229</v>
      </c>
      <c r="G679" s="4">
        <v>0</v>
      </c>
      <c r="H679" s="4">
        <v>100393817.42</v>
      </c>
      <c r="I679" s="4">
        <v>140360549.72</v>
      </c>
    </row>
    <row r="680" spans="2:9" ht="25.5">
      <c r="B680" s="2">
        <v>44922</v>
      </c>
      <c r="C680" s="3">
        <v>55105</v>
      </c>
      <c r="D680" s="3" t="s">
        <v>2230</v>
      </c>
      <c r="E680" s="3" t="s">
        <v>2231</v>
      </c>
      <c r="G680" s="4">
        <v>0</v>
      </c>
      <c r="H680" s="4">
        <v>43958656</v>
      </c>
      <c r="I680" s="4">
        <v>96401893.72</v>
      </c>
    </row>
    <row r="681" spans="2:9" ht="51">
      <c r="B681" s="2">
        <v>44922</v>
      </c>
      <c r="C681" s="3">
        <v>55111</v>
      </c>
      <c r="D681" s="3" t="s">
        <v>2232</v>
      </c>
      <c r="E681" s="3" t="s">
        <v>2233</v>
      </c>
      <c r="G681" s="4">
        <v>0</v>
      </c>
      <c r="H681" s="4">
        <v>833333</v>
      </c>
      <c r="I681" s="4">
        <v>95568560.72</v>
      </c>
    </row>
    <row r="682" spans="2:9" ht="38.25">
      <c r="B682" s="2">
        <v>44923</v>
      </c>
      <c r="C682" s="3">
        <v>54739</v>
      </c>
      <c r="D682" s="3" t="s">
        <v>2234</v>
      </c>
      <c r="E682" s="3" t="s">
        <v>2235</v>
      </c>
      <c r="G682" s="4">
        <v>679813.88</v>
      </c>
      <c r="H682" s="4">
        <v>0</v>
      </c>
      <c r="I682" s="4">
        <v>96248374.6</v>
      </c>
    </row>
    <row r="683" spans="2:9" ht="38.25">
      <c r="B683" s="2">
        <v>44923</v>
      </c>
      <c r="C683" s="3">
        <v>54739</v>
      </c>
      <c r="D683" s="3" t="s">
        <v>2234</v>
      </c>
      <c r="E683" s="3" t="s">
        <v>2235</v>
      </c>
      <c r="G683" s="4">
        <v>2337905.75</v>
      </c>
      <c r="H683" s="4">
        <v>0</v>
      </c>
      <c r="I683" s="4">
        <v>98586280.35</v>
      </c>
    </row>
    <row r="684" spans="2:9" ht="25.5">
      <c r="B684" s="2">
        <v>44923</v>
      </c>
      <c r="C684" s="3">
        <v>54870</v>
      </c>
      <c r="D684" s="3" t="s">
        <v>2236</v>
      </c>
      <c r="E684" s="3" t="s">
        <v>2237</v>
      </c>
      <c r="G684" s="4">
        <v>0</v>
      </c>
      <c r="H684" s="4">
        <v>33629382.22</v>
      </c>
      <c r="I684" s="4">
        <v>64956898.13</v>
      </c>
    </row>
    <row r="685" spans="2:9" ht="51">
      <c r="B685" s="2">
        <v>44923</v>
      </c>
      <c r="C685" s="3">
        <v>54876</v>
      </c>
      <c r="D685" s="3" t="s">
        <v>2238</v>
      </c>
      <c r="E685" s="3" t="s">
        <v>2239</v>
      </c>
      <c r="G685" s="4">
        <v>0</v>
      </c>
      <c r="H685" s="4">
        <v>4546173.84</v>
      </c>
      <c r="I685" s="4">
        <v>60410724.29</v>
      </c>
    </row>
    <row r="686" spans="2:9" ht="15">
      <c r="B686" s="2">
        <v>44923</v>
      </c>
      <c r="C686" s="3">
        <v>54879</v>
      </c>
      <c r="D686" s="3" t="s">
        <v>2213</v>
      </c>
      <c r="E686" s="3"/>
      <c r="G686" s="4">
        <v>0</v>
      </c>
      <c r="H686" s="4">
        <v>1021171.8</v>
      </c>
      <c r="I686" s="4">
        <v>59389552.49</v>
      </c>
    </row>
    <row r="687" spans="2:9" ht="25.5">
      <c r="B687" s="2">
        <v>44923</v>
      </c>
      <c r="C687" s="3">
        <v>54880</v>
      </c>
      <c r="D687" s="3" t="s">
        <v>2240</v>
      </c>
      <c r="E687" s="3" t="s">
        <v>2241</v>
      </c>
      <c r="G687" s="4">
        <v>0</v>
      </c>
      <c r="H687" s="4">
        <v>58068.5</v>
      </c>
      <c r="I687" s="4">
        <v>59331483.99</v>
      </c>
    </row>
    <row r="688" spans="2:9" ht="25.5">
      <c r="B688" s="2">
        <v>44923</v>
      </c>
      <c r="C688" s="3">
        <v>54880</v>
      </c>
      <c r="D688" s="3" t="s">
        <v>2240</v>
      </c>
      <c r="E688" s="3" t="s">
        <v>2241</v>
      </c>
      <c r="G688" s="4">
        <v>0</v>
      </c>
      <c r="H688" s="4">
        <v>2569.4</v>
      </c>
      <c r="I688" s="4">
        <v>59328914.59</v>
      </c>
    </row>
    <row r="689" spans="2:9" ht="25.5">
      <c r="B689" s="2">
        <v>44923</v>
      </c>
      <c r="C689" s="3">
        <v>54885</v>
      </c>
      <c r="D689" s="3" t="s">
        <v>2242</v>
      </c>
      <c r="E689" s="3" t="s">
        <v>2243</v>
      </c>
      <c r="G689" s="4">
        <v>0</v>
      </c>
      <c r="H689" s="4">
        <v>48296.26</v>
      </c>
      <c r="I689" s="4">
        <v>59280618.33</v>
      </c>
    </row>
    <row r="690" spans="2:9" ht="25.5">
      <c r="B690" s="2">
        <v>44923</v>
      </c>
      <c r="C690" s="3">
        <v>54885</v>
      </c>
      <c r="D690" s="3" t="s">
        <v>2242</v>
      </c>
      <c r="E690" s="3" t="s">
        <v>2243</v>
      </c>
      <c r="G690" s="4">
        <v>0</v>
      </c>
      <c r="H690" s="4">
        <v>4668.04</v>
      </c>
      <c r="I690" s="4">
        <v>59275950.29</v>
      </c>
    </row>
    <row r="691" spans="2:9" ht="51">
      <c r="B691" s="2">
        <v>44923</v>
      </c>
      <c r="C691" s="3">
        <v>54901</v>
      </c>
      <c r="D691" s="3" t="s">
        <v>2244</v>
      </c>
      <c r="E691" s="3" t="s">
        <v>2245</v>
      </c>
      <c r="G691" s="4">
        <v>0</v>
      </c>
      <c r="H691" s="4">
        <v>150000</v>
      </c>
      <c r="I691" s="4">
        <v>59125950.29</v>
      </c>
    </row>
    <row r="692" spans="2:9" ht="25.5">
      <c r="B692" s="2">
        <v>44923</v>
      </c>
      <c r="C692" s="3">
        <v>54904</v>
      </c>
      <c r="D692" s="3" t="s">
        <v>2246</v>
      </c>
      <c r="E692" s="3" t="s">
        <v>2247</v>
      </c>
      <c r="G692" s="4">
        <v>0</v>
      </c>
      <c r="H692" s="4">
        <v>5052.16</v>
      </c>
      <c r="I692" s="4">
        <v>59120898.13</v>
      </c>
    </row>
    <row r="693" spans="2:9" ht="25.5">
      <c r="B693" s="2">
        <v>44923</v>
      </c>
      <c r="C693" s="3">
        <v>54973</v>
      </c>
      <c r="D693" s="3" t="s">
        <v>2248</v>
      </c>
      <c r="E693" s="3" t="s">
        <v>2249</v>
      </c>
      <c r="G693" s="4">
        <v>0</v>
      </c>
      <c r="H693" s="4">
        <v>12291.14</v>
      </c>
      <c r="I693" s="4">
        <v>59108606.99</v>
      </c>
    </row>
    <row r="694" spans="2:9" ht="25.5">
      <c r="B694" s="2">
        <v>44923</v>
      </c>
      <c r="C694" s="3">
        <v>54973</v>
      </c>
      <c r="D694" s="3" t="s">
        <v>2248</v>
      </c>
      <c r="E694" s="3" t="s">
        <v>2249</v>
      </c>
      <c r="G694" s="4">
        <v>0</v>
      </c>
      <c r="H694" s="4">
        <v>543.86</v>
      </c>
      <c r="I694" s="4">
        <v>59108063.13</v>
      </c>
    </row>
    <row r="695" spans="2:9" ht="25.5">
      <c r="B695" s="2">
        <v>44923</v>
      </c>
      <c r="C695" s="3">
        <v>55018</v>
      </c>
      <c r="D695" s="3" t="s">
        <v>2250</v>
      </c>
      <c r="E695" s="3" t="s">
        <v>2251</v>
      </c>
      <c r="G695" s="4">
        <v>0</v>
      </c>
      <c r="H695" s="4">
        <v>41097.87</v>
      </c>
      <c r="I695" s="4">
        <v>59066965.26</v>
      </c>
    </row>
    <row r="696" spans="2:9" ht="25.5">
      <c r="B696" s="2">
        <v>44923</v>
      </c>
      <c r="C696" s="3">
        <v>55018</v>
      </c>
      <c r="D696" s="3" t="s">
        <v>2250</v>
      </c>
      <c r="E696" s="3" t="s">
        <v>2251</v>
      </c>
      <c r="G696" s="4">
        <v>0</v>
      </c>
      <c r="H696" s="4">
        <v>1818.49</v>
      </c>
      <c r="I696" s="4">
        <v>59065146.77</v>
      </c>
    </row>
    <row r="697" spans="2:9" ht="25.5">
      <c r="B697" s="2">
        <v>44923</v>
      </c>
      <c r="C697" s="3">
        <v>55022</v>
      </c>
      <c r="D697" s="3" t="s">
        <v>2252</v>
      </c>
      <c r="E697" s="3" t="s">
        <v>2253</v>
      </c>
      <c r="G697" s="4">
        <v>0</v>
      </c>
      <c r="H697" s="4">
        <v>18000</v>
      </c>
      <c r="I697" s="4">
        <v>59047146.77</v>
      </c>
    </row>
    <row r="698" spans="2:9" ht="25.5">
      <c r="B698" s="2">
        <v>44923</v>
      </c>
      <c r="C698" s="3">
        <v>55022</v>
      </c>
      <c r="D698" s="3" t="s">
        <v>2252</v>
      </c>
      <c r="E698" s="3" t="s">
        <v>2253</v>
      </c>
      <c r="G698" s="4">
        <v>0</v>
      </c>
      <c r="H698" s="4">
        <v>2000</v>
      </c>
      <c r="I698" s="4">
        <v>59045146.77</v>
      </c>
    </row>
    <row r="699" spans="2:9" ht="25.5">
      <c r="B699" s="2">
        <v>44924</v>
      </c>
      <c r="C699" s="3">
        <v>54740</v>
      </c>
      <c r="D699" s="3" t="s">
        <v>2254</v>
      </c>
      <c r="E699" s="3" t="s">
        <v>2255</v>
      </c>
      <c r="G699" s="4">
        <v>12113745.14</v>
      </c>
      <c r="H699" s="4">
        <v>0</v>
      </c>
      <c r="I699" s="4">
        <v>71158891.91</v>
      </c>
    </row>
    <row r="700" spans="2:9" ht="51">
      <c r="B700" s="2">
        <v>44924</v>
      </c>
      <c r="C700" s="3">
        <v>54905</v>
      </c>
      <c r="D700" s="3" t="s">
        <v>2256</v>
      </c>
      <c r="E700" s="3" t="s">
        <v>2257</v>
      </c>
      <c r="G700" s="4">
        <v>0</v>
      </c>
      <c r="H700" s="4">
        <v>500000</v>
      </c>
      <c r="I700" s="4">
        <v>70658891.91</v>
      </c>
    </row>
    <row r="701" spans="2:9" ht="38.25">
      <c r="B701" s="2">
        <v>44924</v>
      </c>
      <c r="C701" s="3">
        <v>54906</v>
      </c>
      <c r="D701" s="3" t="s">
        <v>2258</v>
      </c>
      <c r="E701" s="3"/>
      <c r="G701" s="4">
        <v>0</v>
      </c>
      <c r="H701" s="4">
        <v>3201292.83</v>
      </c>
      <c r="I701" s="4">
        <v>67457599.08</v>
      </c>
    </row>
    <row r="702" spans="2:9" ht="25.5">
      <c r="B702" s="2">
        <v>44924</v>
      </c>
      <c r="C702" s="3">
        <v>54919</v>
      </c>
      <c r="D702" s="3" t="s">
        <v>2259</v>
      </c>
      <c r="E702" s="3" t="s">
        <v>2260</v>
      </c>
      <c r="G702" s="4">
        <v>0</v>
      </c>
      <c r="H702" s="4">
        <v>6520276</v>
      </c>
      <c r="I702" s="4">
        <v>60937323.08</v>
      </c>
    </row>
    <row r="703" spans="2:9" ht="25.5">
      <c r="B703" s="2">
        <v>44924</v>
      </c>
      <c r="C703" s="3">
        <v>54927</v>
      </c>
      <c r="D703" s="3" t="s">
        <v>2261</v>
      </c>
      <c r="E703" s="3" t="s">
        <v>2262</v>
      </c>
      <c r="G703" s="4">
        <v>0</v>
      </c>
      <c r="H703" s="4">
        <v>290220</v>
      </c>
      <c r="I703" s="4">
        <v>60647103.08</v>
      </c>
    </row>
    <row r="704" spans="2:9" ht="25.5">
      <c r="B704" s="2">
        <v>44924</v>
      </c>
      <c r="C704" s="3">
        <v>54932</v>
      </c>
      <c r="D704" s="3" t="s">
        <v>2263</v>
      </c>
      <c r="E704" s="3" t="s">
        <v>2264</v>
      </c>
      <c r="G704" s="4">
        <v>0</v>
      </c>
      <c r="H704" s="4">
        <v>5320700</v>
      </c>
      <c r="I704" s="4">
        <v>55326403.08</v>
      </c>
    </row>
    <row r="705" spans="2:9" ht="25.5">
      <c r="B705" s="2">
        <v>44924</v>
      </c>
      <c r="C705" s="3">
        <v>54940</v>
      </c>
      <c r="D705" s="3" t="s">
        <v>2265</v>
      </c>
      <c r="E705" s="3" t="s">
        <v>2266</v>
      </c>
      <c r="G705" s="4">
        <v>0</v>
      </c>
      <c r="H705" s="4">
        <v>8797</v>
      </c>
      <c r="I705" s="4">
        <v>55317606.08</v>
      </c>
    </row>
    <row r="706" spans="2:9" ht="25.5">
      <c r="B706" s="2">
        <v>44924</v>
      </c>
      <c r="C706" s="3">
        <v>54940</v>
      </c>
      <c r="D706" s="3" t="s">
        <v>2265</v>
      </c>
      <c r="E706" s="3" t="s">
        <v>2266</v>
      </c>
      <c r="G706" s="4">
        <v>0</v>
      </c>
      <c r="H706" s="4">
        <v>463</v>
      </c>
      <c r="I706" s="4">
        <v>55317143.08</v>
      </c>
    </row>
    <row r="707" spans="2:9" ht="25.5">
      <c r="B707" s="2">
        <v>44924</v>
      </c>
      <c r="C707" s="3">
        <v>54942</v>
      </c>
      <c r="D707" s="3" t="s">
        <v>2267</v>
      </c>
      <c r="E707" s="3" t="s">
        <v>2268</v>
      </c>
      <c r="G707" s="4">
        <v>0</v>
      </c>
      <c r="H707" s="4">
        <v>226614.36</v>
      </c>
      <c r="I707" s="4">
        <v>55090528.72</v>
      </c>
    </row>
    <row r="708" spans="2:9" ht="25.5">
      <c r="B708" s="2">
        <v>44924</v>
      </c>
      <c r="C708" s="3">
        <v>54942</v>
      </c>
      <c r="D708" s="3" t="s">
        <v>2267</v>
      </c>
      <c r="E708" s="3" t="s">
        <v>2268</v>
      </c>
      <c r="G708" s="4">
        <v>0</v>
      </c>
      <c r="H708" s="4">
        <v>9071.23</v>
      </c>
      <c r="I708" s="4">
        <v>55081457.49</v>
      </c>
    </row>
    <row r="709" spans="2:9" ht="51">
      <c r="B709" s="2">
        <v>44924</v>
      </c>
      <c r="C709" s="3">
        <v>54959</v>
      </c>
      <c r="D709" s="3" t="s">
        <v>2269</v>
      </c>
      <c r="E709" s="3" t="s">
        <v>2270</v>
      </c>
      <c r="G709" s="4">
        <v>0</v>
      </c>
      <c r="H709" s="4">
        <v>140000</v>
      </c>
      <c r="I709" s="4">
        <v>54941457.49</v>
      </c>
    </row>
    <row r="710" spans="2:9" ht="25.5">
      <c r="B710" s="2">
        <v>44924</v>
      </c>
      <c r="C710" s="3">
        <v>55006</v>
      </c>
      <c r="D710" s="3" t="s">
        <v>2271</v>
      </c>
      <c r="E710" s="3" t="s">
        <v>2272</v>
      </c>
      <c r="G710" s="4">
        <v>0</v>
      </c>
      <c r="H710" s="4">
        <v>6796.63</v>
      </c>
      <c r="I710" s="4">
        <v>54934660.86</v>
      </c>
    </row>
    <row r="711" spans="2:9" ht="25.5">
      <c r="B711" s="2">
        <v>44924</v>
      </c>
      <c r="C711" s="3">
        <v>55006</v>
      </c>
      <c r="D711" s="3" t="s">
        <v>2271</v>
      </c>
      <c r="E711" s="3" t="s">
        <v>2272</v>
      </c>
      <c r="G711" s="4">
        <v>0</v>
      </c>
      <c r="H711" s="4">
        <v>357.72</v>
      </c>
      <c r="I711" s="4">
        <v>54934303.14</v>
      </c>
    </row>
    <row r="712" spans="2:9" ht="25.5">
      <c r="B712" s="2">
        <v>44924</v>
      </c>
      <c r="C712" s="3">
        <v>55104</v>
      </c>
      <c r="D712" s="3" t="s">
        <v>2273</v>
      </c>
      <c r="E712" s="3" t="s">
        <v>2274</v>
      </c>
      <c r="G712" s="4">
        <v>0</v>
      </c>
      <c r="H712" s="4">
        <v>193800</v>
      </c>
      <c r="I712" s="4">
        <v>54740503.14</v>
      </c>
    </row>
    <row r="713" spans="2:9" ht="25.5">
      <c r="B713" s="2">
        <v>44924</v>
      </c>
      <c r="C713" s="3">
        <v>55104</v>
      </c>
      <c r="D713" s="3" t="s">
        <v>2273</v>
      </c>
      <c r="E713" s="3" t="s">
        <v>2274</v>
      </c>
      <c r="G713" s="4">
        <v>0</v>
      </c>
      <c r="H713" s="4">
        <v>10200</v>
      </c>
      <c r="I713" s="4">
        <v>54730303.14</v>
      </c>
    </row>
    <row r="714" spans="2:9" ht="38.25">
      <c r="B714" s="2">
        <v>44925</v>
      </c>
      <c r="C714" s="3">
        <v>54728</v>
      </c>
      <c r="D714" s="3" t="s">
        <v>2275</v>
      </c>
      <c r="E714" s="3" t="s">
        <v>2276</v>
      </c>
      <c r="G714" s="4">
        <v>2473509.44</v>
      </c>
      <c r="H714" s="4">
        <v>0</v>
      </c>
      <c r="I714" s="4">
        <v>57203812.58</v>
      </c>
    </row>
    <row r="715" spans="2:9" ht="38.25">
      <c r="B715" s="2">
        <v>44925</v>
      </c>
      <c r="C715" s="3">
        <v>54728</v>
      </c>
      <c r="D715" s="3" t="s">
        <v>2275</v>
      </c>
      <c r="E715" s="3" t="s">
        <v>2276</v>
      </c>
      <c r="G715" s="4">
        <v>1712773.48</v>
      </c>
      <c r="H715" s="4">
        <v>0</v>
      </c>
      <c r="I715" s="4">
        <v>58916586.06</v>
      </c>
    </row>
    <row r="716" spans="2:9" ht="25.5">
      <c r="B716" s="2">
        <v>44925</v>
      </c>
      <c r="C716" s="3">
        <v>54945</v>
      </c>
      <c r="D716" s="3" t="s">
        <v>2277</v>
      </c>
      <c r="E716" s="3" t="s">
        <v>2278</v>
      </c>
      <c r="G716" s="4">
        <v>0</v>
      </c>
      <c r="H716" s="4">
        <v>4159820</v>
      </c>
      <c r="I716" s="4">
        <v>54756766.06</v>
      </c>
    </row>
    <row r="717" spans="2:9" ht="25.5">
      <c r="B717" s="2">
        <v>44925</v>
      </c>
      <c r="C717" s="3">
        <v>54962</v>
      </c>
      <c r="D717" s="3" t="s">
        <v>2279</v>
      </c>
      <c r="E717" s="3" t="s">
        <v>2280</v>
      </c>
      <c r="G717" s="4">
        <v>0</v>
      </c>
      <c r="H717" s="4">
        <v>27000</v>
      </c>
      <c r="I717" s="4">
        <v>54729766.06</v>
      </c>
    </row>
    <row r="718" spans="2:9" ht="25.5">
      <c r="B718" s="2">
        <v>44925</v>
      </c>
      <c r="C718" s="3">
        <v>54962</v>
      </c>
      <c r="D718" s="3" t="s">
        <v>2279</v>
      </c>
      <c r="E718" s="3" t="s">
        <v>2280</v>
      </c>
      <c r="G718" s="4">
        <v>0</v>
      </c>
      <c r="H718" s="4">
        <v>8400</v>
      </c>
      <c r="I718" s="4">
        <v>54721366.06</v>
      </c>
    </row>
    <row r="719" spans="2:9" ht="25.5">
      <c r="B719" s="2">
        <v>44925</v>
      </c>
      <c r="C719" s="3">
        <v>54967</v>
      </c>
      <c r="D719" s="3" t="s">
        <v>2281</v>
      </c>
      <c r="E719" s="3" t="s">
        <v>2282</v>
      </c>
      <c r="G719" s="4">
        <v>0</v>
      </c>
      <c r="H719" s="4">
        <v>25161</v>
      </c>
      <c r="I719" s="4">
        <v>54696205.06</v>
      </c>
    </row>
    <row r="720" spans="2:9" ht="25.5">
      <c r="B720" s="2">
        <v>44925</v>
      </c>
      <c r="C720" s="3">
        <v>54969</v>
      </c>
      <c r="D720" s="3" t="s">
        <v>2283</v>
      </c>
      <c r="E720" s="3" t="s">
        <v>2284</v>
      </c>
      <c r="G720" s="4">
        <v>0</v>
      </c>
      <c r="H720" s="4">
        <v>124300</v>
      </c>
      <c r="I720" s="4">
        <v>54571905.06</v>
      </c>
    </row>
    <row r="721" spans="2:9" ht="25.5">
      <c r="B721" s="2">
        <v>44925</v>
      </c>
      <c r="C721" s="3">
        <v>54969</v>
      </c>
      <c r="D721" s="3" t="s">
        <v>2283</v>
      </c>
      <c r="E721" s="3" t="s">
        <v>2284</v>
      </c>
      <c r="G721" s="4">
        <v>0</v>
      </c>
      <c r="H721" s="4">
        <v>5500</v>
      </c>
      <c r="I721" s="4">
        <v>54566405.06</v>
      </c>
    </row>
    <row r="722" spans="2:9" ht="25.5">
      <c r="B722" s="2">
        <v>44925</v>
      </c>
      <c r="C722" s="3">
        <v>54970</v>
      </c>
      <c r="D722" s="3" t="s">
        <v>2285</v>
      </c>
      <c r="E722" s="3" t="s">
        <v>2286</v>
      </c>
      <c r="G722" s="4">
        <v>0</v>
      </c>
      <c r="H722" s="4">
        <v>25889.55</v>
      </c>
      <c r="I722" s="4">
        <v>54540515.51</v>
      </c>
    </row>
    <row r="723" spans="2:9" ht="25.5">
      <c r="B723" s="2">
        <v>44925</v>
      </c>
      <c r="C723" s="3">
        <v>54970</v>
      </c>
      <c r="D723" s="3" t="s">
        <v>2285</v>
      </c>
      <c r="E723" s="3" t="s">
        <v>2286</v>
      </c>
      <c r="G723" s="4">
        <v>0</v>
      </c>
      <c r="H723" s="4">
        <v>1042.04</v>
      </c>
      <c r="I723" s="4">
        <v>54539473.47</v>
      </c>
    </row>
    <row r="724" spans="2:9" ht="25.5">
      <c r="B724" s="2">
        <v>44925</v>
      </c>
      <c r="C724" s="3">
        <v>54974</v>
      </c>
      <c r="D724" s="3" t="s">
        <v>2287</v>
      </c>
      <c r="E724" s="3" t="s">
        <v>2288</v>
      </c>
      <c r="G724" s="4">
        <v>0</v>
      </c>
      <c r="H724" s="4">
        <v>113000</v>
      </c>
      <c r="I724" s="4">
        <v>54426473.47</v>
      </c>
    </row>
    <row r="725" spans="2:9" ht="25.5">
      <c r="B725" s="2">
        <v>44925</v>
      </c>
      <c r="C725" s="3">
        <v>54974</v>
      </c>
      <c r="D725" s="3" t="s">
        <v>2287</v>
      </c>
      <c r="E725" s="3" t="s">
        <v>2288</v>
      </c>
      <c r="G725" s="4">
        <v>0</v>
      </c>
      <c r="H725" s="4">
        <v>5000</v>
      </c>
      <c r="I725" s="4">
        <v>54421473.47</v>
      </c>
    </row>
    <row r="726" spans="2:9" ht="25.5">
      <c r="B726" s="2">
        <v>44925</v>
      </c>
      <c r="C726" s="3">
        <v>54978</v>
      </c>
      <c r="D726" s="3" t="s">
        <v>2289</v>
      </c>
      <c r="E726" s="3" t="s">
        <v>2290</v>
      </c>
      <c r="G726" s="4">
        <v>0</v>
      </c>
      <c r="H726" s="4">
        <v>282500</v>
      </c>
      <c r="I726" s="4">
        <v>54138973.47</v>
      </c>
    </row>
    <row r="727" spans="2:9" ht="25.5">
      <c r="B727" s="2">
        <v>44925</v>
      </c>
      <c r="C727" s="3">
        <v>54978</v>
      </c>
      <c r="D727" s="3" t="s">
        <v>2289</v>
      </c>
      <c r="E727" s="3" t="s">
        <v>2290</v>
      </c>
      <c r="G727" s="4">
        <v>0</v>
      </c>
      <c r="H727" s="4">
        <v>12500</v>
      </c>
      <c r="I727" s="4">
        <v>54126473.47</v>
      </c>
    </row>
    <row r="728" spans="2:9" ht="25.5">
      <c r="B728" s="2">
        <v>44925</v>
      </c>
      <c r="C728" s="3">
        <v>54980</v>
      </c>
      <c r="D728" s="3" t="s">
        <v>2291</v>
      </c>
      <c r="E728" s="3" t="s">
        <v>2292</v>
      </c>
      <c r="G728" s="4">
        <v>0</v>
      </c>
      <c r="H728" s="4">
        <v>45200</v>
      </c>
      <c r="I728" s="4">
        <v>54081273.47</v>
      </c>
    </row>
    <row r="729" spans="2:9" ht="25.5">
      <c r="B729" s="2">
        <v>44925</v>
      </c>
      <c r="C729" s="3">
        <v>54980</v>
      </c>
      <c r="D729" s="3" t="s">
        <v>2291</v>
      </c>
      <c r="E729" s="3" t="s">
        <v>2292</v>
      </c>
      <c r="G729" s="4">
        <v>0</v>
      </c>
      <c r="H729" s="4">
        <v>2000</v>
      </c>
      <c r="I729" s="4">
        <v>54079273.47</v>
      </c>
    </row>
    <row r="730" spans="2:9" ht="25.5">
      <c r="B730" s="2">
        <v>44925</v>
      </c>
      <c r="C730" s="3">
        <v>54990</v>
      </c>
      <c r="D730" s="3" t="s">
        <v>2293</v>
      </c>
      <c r="E730" s="3" t="s">
        <v>2294</v>
      </c>
      <c r="G730" s="4">
        <v>0</v>
      </c>
      <c r="H730" s="4">
        <v>56500</v>
      </c>
      <c r="I730" s="4">
        <v>54022773.47</v>
      </c>
    </row>
    <row r="731" spans="2:9" ht="25.5">
      <c r="B731" s="2">
        <v>44925</v>
      </c>
      <c r="C731" s="3">
        <v>54990</v>
      </c>
      <c r="D731" s="3" t="s">
        <v>2293</v>
      </c>
      <c r="E731" s="3" t="s">
        <v>2294</v>
      </c>
      <c r="G731" s="4">
        <v>0</v>
      </c>
      <c r="H731" s="4">
        <v>2500</v>
      </c>
      <c r="I731" s="4">
        <v>54020273.47</v>
      </c>
    </row>
    <row r="732" spans="2:9" ht="25.5">
      <c r="B732" s="2">
        <v>44925</v>
      </c>
      <c r="C732" s="3">
        <v>54992</v>
      </c>
      <c r="D732" s="3" t="s">
        <v>2295</v>
      </c>
      <c r="E732" s="3" t="s">
        <v>2296</v>
      </c>
      <c r="G732" s="4">
        <v>0</v>
      </c>
      <c r="H732" s="4">
        <v>113000</v>
      </c>
      <c r="I732" s="4">
        <v>53907273.47</v>
      </c>
    </row>
    <row r="733" spans="2:9" ht="25.5">
      <c r="B733" s="2">
        <v>44925</v>
      </c>
      <c r="C733" s="3">
        <v>54992</v>
      </c>
      <c r="D733" s="3" t="s">
        <v>2295</v>
      </c>
      <c r="E733" s="3" t="s">
        <v>2296</v>
      </c>
      <c r="G733" s="4">
        <v>0</v>
      </c>
      <c r="H733" s="4">
        <v>5000</v>
      </c>
      <c r="I733" s="4">
        <v>53902273.47</v>
      </c>
    </row>
    <row r="734" spans="2:9" ht="25.5">
      <c r="B734" s="2">
        <v>44925</v>
      </c>
      <c r="C734" s="3">
        <v>55016</v>
      </c>
      <c r="D734" s="3" t="s">
        <v>2297</v>
      </c>
      <c r="E734" s="3" t="s">
        <v>2298</v>
      </c>
      <c r="G734" s="4">
        <v>0</v>
      </c>
      <c r="H734" s="4">
        <v>4019547</v>
      </c>
      <c r="I734" s="4">
        <v>49882726.47</v>
      </c>
    </row>
    <row r="735" spans="2:9" ht="25.5">
      <c r="B735" s="2">
        <v>44925</v>
      </c>
      <c r="C735" s="3">
        <v>55021</v>
      </c>
      <c r="D735" s="3" t="s">
        <v>2299</v>
      </c>
      <c r="E735" s="3" t="s">
        <v>2300</v>
      </c>
      <c r="G735" s="4">
        <v>0</v>
      </c>
      <c r="H735" s="4">
        <v>17985368.73</v>
      </c>
      <c r="I735" s="4">
        <v>31897357.74</v>
      </c>
    </row>
    <row r="736" spans="2:9" ht="51">
      <c r="B736" s="2">
        <v>44925</v>
      </c>
      <c r="C736" s="3">
        <v>55023</v>
      </c>
      <c r="D736" s="3" t="s">
        <v>2301</v>
      </c>
      <c r="E736" s="3" t="s">
        <v>2302</v>
      </c>
      <c r="G736" s="4">
        <v>0</v>
      </c>
      <c r="H736" s="4">
        <v>5000000</v>
      </c>
      <c r="I736" s="4">
        <v>26897357.74</v>
      </c>
    </row>
    <row r="737" spans="2:9" ht="51">
      <c r="B737" s="2">
        <v>44925</v>
      </c>
      <c r="C737" s="3">
        <v>55025</v>
      </c>
      <c r="D737" s="3" t="s">
        <v>2303</v>
      </c>
      <c r="E737" s="3" t="s">
        <v>2304</v>
      </c>
      <c r="G737" s="4">
        <v>0</v>
      </c>
      <c r="H737" s="4">
        <v>853248.4</v>
      </c>
      <c r="I737" s="4">
        <v>26044109.34</v>
      </c>
    </row>
    <row r="738" spans="2:9" ht="25.5">
      <c r="B738" s="2">
        <v>44925</v>
      </c>
      <c r="C738" s="3">
        <v>55103</v>
      </c>
      <c r="D738" s="3" t="s">
        <v>2305</v>
      </c>
      <c r="E738" s="3" t="s">
        <v>2306</v>
      </c>
      <c r="G738" s="4">
        <v>0</v>
      </c>
      <c r="H738" s="4">
        <v>10975.2</v>
      </c>
      <c r="I738" s="4">
        <v>26033134.14</v>
      </c>
    </row>
    <row r="739" spans="2:9" ht="25.5">
      <c r="B739" s="2">
        <v>44925</v>
      </c>
      <c r="C739" s="3">
        <v>55103</v>
      </c>
      <c r="D739" s="3" t="s">
        <v>2305</v>
      </c>
      <c r="E739" s="3" t="s">
        <v>2306</v>
      </c>
      <c r="G739" s="4">
        <v>0</v>
      </c>
      <c r="H739" s="4">
        <v>1060.8</v>
      </c>
      <c r="I739" s="4">
        <v>26032073.34</v>
      </c>
    </row>
    <row r="740" spans="2:9" ht="25.5">
      <c r="B740" s="2">
        <v>44925</v>
      </c>
      <c r="C740" s="3">
        <v>55107</v>
      </c>
      <c r="D740" s="3" t="s">
        <v>2307</v>
      </c>
      <c r="E740" s="3" t="s">
        <v>2308</v>
      </c>
      <c r="G740" s="4">
        <v>0</v>
      </c>
      <c r="H740" s="4">
        <v>84075</v>
      </c>
      <c r="I740" s="4">
        <v>25947998.34</v>
      </c>
    </row>
    <row r="741" spans="2:9" ht="25.5">
      <c r="B741" s="2">
        <v>44925</v>
      </c>
      <c r="C741" s="3">
        <v>55107</v>
      </c>
      <c r="D741" s="3" t="s">
        <v>2307</v>
      </c>
      <c r="E741" s="3" t="s">
        <v>2308</v>
      </c>
      <c r="G741" s="4">
        <v>0</v>
      </c>
      <c r="H741" s="4">
        <v>4425</v>
      </c>
      <c r="I741" s="4">
        <v>25943573.34</v>
      </c>
    </row>
    <row r="742" spans="2:9" ht="25.5">
      <c r="B742" s="2">
        <v>44925</v>
      </c>
      <c r="C742" s="3">
        <v>55109</v>
      </c>
      <c r="D742" s="3" t="s">
        <v>2309</v>
      </c>
      <c r="E742" s="3" t="s">
        <v>2310</v>
      </c>
      <c r="G742" s="4">
        <v>0</v>
      </c>
      <c r="H742" s="4">
        <v>34701</v>
      </c>
      <c r="I742" s="4">
        <v>25908872.34</v>
      </c>
    </row>
    <row r="743" spans="2:9" ht="25.5">
      <c r="B743" s="2">
        <v>44925</v>
      </c>
      <c r="C743" s="3">
        <v>55109</v>
      </c>
      <c r="D743" s="3" t="s">
        <v>2309</v>
      </c>
      <c r="E743" s="3" t="s">
        <v>2310</v>
      </c>
      <c r="G743" s="4">
        <v>0</v>
      </c>
      <c r="H743" s="4">
        <v>3354</v>
      </c>
      <c r="I743" s="4">
        <v>25905518.34</v>
      </c>
    </row>
    <row r="744" spans="2:9" ht="25.5">
      <c r="B744" s="2">
        <v>44925</v>
      </c>
      <c r="C744" s="3">
        <v>55110</v>
      </c>
      <c r="D744" s="3" t="s">
        <v>2311</v>
      </c>
      <c r="E744" s="3" t="s">
        <v>2312</v>
      </c>
      <c r="G744" s="4">
        <v>0</v>
      </c>
      <c r="H744" s="4">
        <v>432121.6</v>
      </c>
      <c r="I744" s="4">
        <v>25473396.74</v>
      </c>
    </row>
    <row r="745" spans="2:9" ht="25.5">
      <c r="B745" s="2">
        <v>44925</v>
      </c>
      <c r="C745" s="3">
        <v>55110</v>
      </c>
      <c r="D745" s="3" t="s">
        <v>2311</v>
      </c>
      <c r="E745" s="3" t="s">
        <v>2312</v>
      </c>
      <c r="G745" s="4">
        <v>0</v>
      </c>
      <c r="H745" s="4">
        <v>41766.4</v>
      </c>
      <c r="I745" s="4">
        <v>25431630.34</v>
      </c>
    </row>
    <row r="746" spans="2:9" ht="25.5">
      <c r="B746" s="2">
        <v>44925</v>
      </c>
      <c r="C746" s="3">
        <v>55113</v>
      </c>
      <c r="D746" s="3" t="s">
        <v>2313</v>
      </c>
      <c r="E746" s="3" t="s">
        <v>2314</v>
      </c>
      <c r="G746" s="4">
        <v>0</v>
      </c>
      <c r="H746" s="4">
        <v>14526</v>
      </c>
      <c r="I746" s="4">
        <v>25417104.34</v>
      </c>
    </row>
    <row r="747" spans="2:9" ht="25.5">
      <c r="B747" s="2">
        <v>44925</v>
      </c>
      <c r="C747" s="3">
        <v>55113</v>
      </c>
      <c r="D747" s="3" t="s">
        <v>2313</v>
      </c>
      <c r="E747" s="3" t="s">
        <v>2314</v>
      </c>
      <c r="G747" s="4">
        <v>0</v>
      </c>
      <c r="H747" s="4">
        <v>1404</v>
      </c>
      <c r="I747" s="4">
        <v>25415700.34</v>
      </c>
    </row>
    <row r="748" spans="2:9" ht="25.5">
      <c r="B748" s="2">
        <v>44925</v>
      </c>
      <c r="C748" s="3">
        <v>55127</v>
      </c>
      <c r="D748" s="3" t="s">
        <v>2315</v>
      </c>
      <c r="E748" s="3" t="s">
        <v>2316</v>
      </c>
      <c r="G748" s="4">
        <v>0</v>
      </c>
      <c r="H748" s="4">
        <v>225000</v>
      </c>
      <c r="I748" s="4">
        <v>25190700.34</v>
      </c>
    </row>
    <row r="749" spans="2:9" ht="25.5">
      <c r="B749" s="2">
        <v>44925</v>
      </c>
      <c r="C749" s="3">
        <v>55127</v>
      </c>
      <c r="D749" s="3" t="s">
        <v>2315</v>
      </c>
      <c r="E749" s="3" t="s">
        <v>2316</v>
      </c>
      <c r="G749" s="4">
        <v>0</v>
      </c>
      <c r="H749" s="4">
        <v>70000</v>
      </c>
      <c r="I749" s="4">
        <v>25120700.34</v>
      </c>
    </row>
    <row r="750" spans="2:9" ht="25.5">
      <c r="B750" s="2">
        <v>44925</v>
      </c>
      <c r="C750" s="3">
        <v>55130</v>
      </c>
      <c r="D750" s="3" t="s">
        <v>2317</v>
      </c>
      <c r="E750" s="3" t="s">
        <v>2318</v>
      </c>
      <c r="G750" s="4">
        <v>0</v>
      </c>
      <c r="H750" s="4">
        <v>136796.2</v>
      </c>
      <c r="I750" s="4">
        <v>24983904.14</v>
      </c>
    </row>
    <row r="751" spans="2:9" ht="25.5">
      <c r="B751" s="2">
        <v>44925</v>
      </c>
      <c r="C751" s="3">
        <v>55130</v>
      </c>
      <c r="D751" s="3" t="s">
        <v>2317</v>
      </c>
      <c r="E751" s="3" t="s">
        <v>2318</v>
      </c>
      <c r="G751" s="4">
        <v>0</v>
      </c>
      <c r="H751" s="4">
        <v>7199.8</v>
      </c>
      <c r="I751" s="4">
        <v>24976704.34</v>
      </c>
    </row>
    <row r="752" spans="2:9" ht="25.5">
      <c r="B752" s="2">
        <v>44925</v>
      </c>
      <c r="C752" s="3">
        <v>55256</v>
      </c>
      <c r="D752" s="3" t="s">
        <v>2319</v>
      </c>
      <c r="E752" s="3" t="s">
        <v>2320</v>
      </c>
      <c r="G752" s="4">
        <v>0</v>
      </c>
      <c r="H752" s="4">
        <v>11667</v>
      </c>
      <c r="I752" s="4">
        <v>24965037.34</v>
      </c>
    </row>
    <row r="753" spans="2:9" ht="63.75">
      <c r="B753" s="2">
        <v>44926</v>
      </c>
      <c r="C753" s="3">
        <v>55083</v>
      </c>
      <c r="D753" s="3" t="s">
        <v>2321</v>
      </c>
      <c r="E753" s="3" t="s">
        <v>2322</v>
      </c>
      <c r="G753" s="4">
        <v>0</v>
      </c>
      <c r="H753" s="4">
        <v>1500</v>
      </c>
      <c r="I753" s="4">
        <v>24963537.34</v>
      </c>
    </row>
    <row r="754" spans="2:9" ht="63.75">
      <c r="B754" s="2">
        <v>44926</v>
      </c>
      <c r="C754" s="3">
        <v>55083</v>
      </c>
      <c r="D754" s="3" t="s">
        <v>2321</v>
      </c>
      <c r="E754" s="3" t="s">
        <v>2322</v>
      </c>
      <c r="G754" s="4">
        <v>0</v>
      </c>
      <c r="H754" s="4">
        <v>28500</v>
      </c>
      <c r="I754" s="4">
        <v>24935037.34</v>
      </c>
    </row>
    <row r="755" spans="2:9" ht="25.5">
      <c r="B755" s="2">
        <v>44926</v>
      </c>
      <c r="C755" s="3">
        <v>55112</v>
      </c>
      <c r="D755" s="3" t="s">
        <v>2323</v>
      </c>
      <c r="E755" s="3" t="s">
        <v>2324</v>
      </c>
      <c r="G755" s="4">
        <v>0</v>
      </c>
      <c r="H755" s="4">
        <v>38700</v>
      </c>
      <c r="I755" s="4">
        <v>24896337.34</v>
      </c>
    </row>
    <row r="756" spans="2:9" ht="25.5">
      <c r="B756" s="2">
        <v>44926</v>
      </c>
      <c r="C756" s="3">
        <v>55112</v>
      </c>
      <c r="D756" s="3" t="s">
        <v>2323</v>
      </c>
      <c r="E756" s="3" t="s">
        <v>2324</v>
      </c>
      <c r="G756" s="4">
        <v>0</v>
      </c>
      <c r="H756" s="4">
        <v>12040</v>
      </c>
      <c r="I756" s="4">
        <v>24884297.34</v>
      </c>
    </row>
    <row r="757" spans="2:9" ht="25.5">
      <c r="B757" s="2">
        <v>44926</v>
      </c>
      <c r="C757" s="3">
        <v>55126</v>
      </c>
      <c r="D757" s="3" t="s">
        <v>2325</v>
      </c>
      <c r="E757" s="3" t="s">
        <v>2326</v>
      </c>
      <c r="G757" s="4">
        <v>0</v>
      </c>
      <c r="H757" s="4">
        <v>1706797.99</v>
      </c>
      <c r="I757" s="4">
        <v>23177499.35</v>
      </c>
    </row>
    <row r="758" spans="2:9" ht="25.5">
      <c r="B758" s="2">
        <v>44926</v>
      </c>
      <c r="C758" s="3">
        <v>55126</v>
      </c>
      <c r="D758" s="3" t="s">
        <v>2325</v>
      </c>
      <c r="E758" s="3" t="s">
        <v>2326</v>
      </c>
      <c r="G758" s="4">
        <v>0</v>
      </c>
      <c r="H758" s="4">
        <v>89831.46</v>
      </c>
      <c r="I758" s="4">
        <v>23087667.89</v>
      </c>
    </row>
    <row r="759" spans="2:9" ht="25.5">
      <c r="B759" s="2">
        <v>44926</v>
      </c>
      <c r="C759" s="3">
        <v>55263</v>
      </c>
      <c r="D759" s="3" t="s">
        <v>2327</v>
      </c>
      <c r="E759" s="3" t="s">
        <v>2328</v>
      </c>
      <c r="G759" s="4">
        <v>0</v>
      </c>
      <c r="H759" s="4">
        <v>15000</v>
      </c>
      <c r="I759" s="4">
        <v>23072667.89</v>
      </c>
    </row>
    <row r="760" spans="2:9" ht="25.5">
      <c r="B760" s="2">
        <v>44926</v>
      </c>
      <c r="C760" s="3">
        <v>55264</v>
      </c>
      <c r="D760" s="3" t="s">
        <v>2329</v>
      </c>
      <c r="E760" s="3" t="s">
        <v>2330</v>
      </c>
      <c r="G760" s="4">
        <v>0</v>
      </c>
      <c r="H760" s="4">
        <v>27000</v>
      </c>
      <c r="I760" s="4">
        <v>23045667.89</v>
      </c>
    </row>
    <row r="761" spans="2:9" ht="25.5">
      <c r="B761" s="2">
        <v>44926</v>
      </c>
      <c r="C761" s="3">
        <v>55264</v>
      </c>
      <c r="D761" s="3" t="s">
        <v>2329</v>
      </c>
      <c r="E761" s="3" t="s">
        <v>2330</v>
      </c>
      <c r="G761" s="4">
        <v>0</v>
      </c>
      <c r="H761" s="4">
        <v>8400</v>
      </c>
      <c r="I761" s="4">
        <v>23037267.89</v>
      </c>
    </row>
    <row r="762" spans="2:9" ht="25.5">
      <c r="B762" s="2">
        <v>44926</v>
      </c>
      <c r="C762" s="3">
        <v>55265</v>
      </c>
      <c r="D762" s="3" t="s">
        <v>2331</v>
      </c>
      <c r="E762" s="3" t="s">
        <v>2332</v>
      </c>
      <c r="G762" s="4">
        <v>0</v>
      </c>
      <c r="H762" s="4">
        <v>155183.47</v>
      </c>
      <c r="I762" s="4">
        <v>22882084.42</v>
      </c>
    </row>
    <row r="763" spans="2:9" ht="25.5">
      <c r="B763" s="2">
        <v>44926</v>
      </c>
      <c r="C763" s="3">
        <v>55265</v>
      </c>
      <c r="D763" s="3" t="s">
        <v>2331</v>
      </c>
      <c r="E763" s="3" t="s">
        <v>2332</v>
      </c>
      <c r="G763" s="4">
        <v>0</v>
      </c>
      <c r="H763" s="4">
        <v>6866.53</v>
      </c>
      <c r="I763" s="4">
        <v>22875217.89</v>
      </c>
    </row>
    <row r="764" ht="10.15" customHeight="1"/>
    <row r="765" spans="6:9" ht="18" customHeight="1">
      <c r="F765" s="149" t="s">
        <v>2333</v>
      </c>
      <c r="G765" s="147"/>
      <c r="H765" s="147"/>
      <c r="I765" s="147"/>
    </row>
    <row r="766" ht="0.95" customHeight="1"/>
    <row r="767" spans="6:9" ht="18" customHeight="1">
      <c r="F767" s="149" t="s">
        <v>2334</v>
      </c>
      <c r="G767" s="147"/>
      <c r="H767" s="147"/>
      <c r="I767" s="147"/>
    </row>
    <row r="768" spans="6:9" ht="18" customHeight="1">
      <c r="F768" s="149" t="s">
        <v>2335</v>
      </c>
      <c r="G768" s="147"/>
      <c r="H768" s="147"/>
      <c r="I768" s="147"/>
    </row>
    <row r="769" ht="20.1" customHeight="1"/>
    <row r="780" spans="2:11" ht="15.75">
      <c r="B780" s="72"/>
      <c r="C780" s="75" t="s">
        <v>2336</v>
      </c>
      <c r="D780" s="7"/>
      <c r="E780" s="7"/>
      <c r="F780" s="7"/>
      <c r="G780" s="7"/>
      <c r="H780" s="7"/>
      <c r="I780" s="7"/>
      <c r="J780" s="7"/>
      <c r="K780" s="8"/>
    </row>
    <row r="781" spans="2:11" ht="15.75">
      <c r="B781" s="9"/>
      <c r="C781" s="10"/>
      <c r="D781" s="10"/>
      <c r="E781" s="10"/>
      <c r="F781" s="10"/>
      <c r="G781" s="10"/>
      <c r="H781" s="10"/>
      <c r="I781" s="10"/>
      <c r="J781" s="10"/>
      <c r="K781" s="11"/>
    </row>
    <row r="782" spans="2:11" ht="15.75">
      <c r="B782" s="9"/>
      <c r="C782" s="10"/>
      <c r="D782" s="10"/>
      <c r="E782" s="10"/>
      <c r="F782" s="10"/>
      <c r="G782" s="10"/>
      <c r="H782" s="10"/>
      <c r="I782" s="10"/>
      <c r="J782" s="10"/>
      <c r="K782" s="11"/>
    </row>
    <row r="783" spans="2:11" ht="15.75">
      <c r="B783" s="9"/>
      <c r="C783" s="10"/>
      <c r="D783" s="10"/>
      <c r="E783" s="10"/>
      <c r="F783" s="10"/>
      <c r="G783" s="10"/>
      <c r="H783" s="10"/>
      <c r="I783" s="10"/>
      <c r="J783" s="10"/>
      <c r="K783" s="11"/>
    </row>
    <row r="784" spans="2:11" ht="15.75">
      <c r="B784" s="9"/>
      <c r="C784" s="10"/>
      <c r="D784" s="10"/>
      <c r="E784" s="10"/>
      <c r="F784" s="10"/>
      <c r="G784" s="10"/>
      <c r="H784" s="10"/>
      <c r="I784" s="10"/>
      <c r="J784" s="10"/>
      <c r="K784" s="11"/>
    </row>
    <row r="785" spans="2:11" ht="15.75">
      <c r="B785" s="9"/>
      <c r="C785" s="10"/>
      <c r="D785" s="10"/>
      <c r="E785" s="10"/>
      <c r="F785" s="10"/>
      <c r="G785" s="10"/>
      <c r="H785" s="10"/>
      <c r="I785" s="10"/>
      <c r="J785" s="10"/>
      <c r="K785" s="11"/>
    </row>
    <row r="786" spans="2:11" ht="15.75">
      <c r="B786" s="143" t="s">
        <v>288</v>
      </c>
      <c r="C786" s="144"/>
      <c r="D786" s="144"/>
      <c r="E786" s="144"/>
      <c r="F786" s="144"/>
      <c r="G786" s="144"/>
      <c r="H786" s="144"/>
      <c r="I786" s="144"/>
      <c r="J786" s="144"/>
      <c r="K786" s="145"/>
    </row>
    <row r="787" spans="2:11" ht="15">
      <c r="B787" s="138" t="s">
        <v>343</v>
      </c>
      <c r="C787" s="139"/>
      <c r="D787" s="139"/>
      <c r="E787" s="139"/>
      <c r="F787" s="139"/>
      <c r="G787" s="139"/>
      <c r="H787" s="139"/>
      <c r="I787" s="139"/>
      <c r="J787" s="139"/>
      <c r="K787" s="140"/>
    </row>
    <row r="788" spans="2:11" ht="15.75">
      <c r="B788" s="12"/>
      <c r="C788" s="13"/>
      <c r="D788" s="13"/>
      <c r="E788" s="13"/>
      <c r="F788" s="13"/>
      <c r="G788" s="13"/>
      <c r="H788" s="13"/>
      <c r="I788" s="13"/>
      <c r="J788" s="13"/>
      <c r="K788" s="14"/>
    </row>
    <row r="789" spans="2:11" ht="15.75">
      <c r="B789" s="12"/>
      <c r="C789" s="13"/>
      <c r="D789" s="13"/>
      <c r="E789" s="13"/>
      <c r="F789" s="13"/>
      <c r="G789" s="13"/>
      <c r="H789" s="13"/>
      <c r="I789" s="13"/>
      <c r="J789" s="13"/>
      <c r="K789" s="14"/>
    </row>
    <row r="790" spans="2:11" ht="15.75">
      <c r="B790" s="9"/>
      <c r="C790" s="15" t="s">
        <v>290</v>
      </c>
      <c r="D790" s="15"/>
      <c r="E790" s="15"/>
      <c r="F790" s="15"/>
      <c r="G790" s="15"/>
      <c r="H790" s="15"/>
      <c r="I790" s="15"/>
      <c r="J790" s="15"/>
      <c r="K790" s="16"/>
    </row>
    <row r="791" spans="2:11" ht="15.75">
      <c r="B791" s="9"/>
      <c r="C791" s="17" t="s">
        <v>2338</v>
      </c>
      <c r="D791" s="17"/>
      <c r="E791" s="18"/>
      <c r="F791" s="18"/>
      <c r="G791" s="18"/>
      <c r="H791" s="18"/>
      <c r="I791" s="17" t="s">
        <v>345</v>
      </c>
      <c r="J791" s="17"/>
      <c r="K791" s="20" t="s">
        <v>2339</v>
      </c>
    </row>
    <row r="792" spans="2:11" ht="15.75">
      <c r="B792" s="9"/>
      <c r="C792" s="21" t="s">
        <v>293</v>
      </c>
      <c r="D792" s="22" t="s">
        <v>294</v>
      </c>
      <c r="E792" s="23"/>
      <c r="F792" s="24"/>
      <c r="G792" s="25"/>
      <c r="H792" s="26"/>
      <c r="I792" s="21"/>
      <c r="J792" s="27"/>
      <c r="K792" s="74"/>
    </row>
    <row r="793" spans="2:11" ht="15.75">
      <c r="B793" s="9"/>
      <c r="C793" s="21" t="s">
        <v>295</v>
      </c>
      <c r="D793" s="29"/>
      <c r="E793" s="30"/>
      <c r="F793" s="27"/>
      <c r="G793" s="25"/>
      <c r="H793" s="21" t="s">
        <v>1288</v>
      </c>
      <c r="I793" s="21"/>
      <c r="J793" s="27"/>
      <c r="K793" s="28"/>
    </row>
    <row r="794" spans="2:11" ht="16.5" thickBot="1">
      <c r="B794" s="9"/>
      <c r="C794" s="21"/>
      <c r="D794" s="29"/>
      <c r="E794" s="30"/>
      <c r="F794" s="27"/>
      <c r="G794" s="31"/>
      <c r="H794" s="21"/>
      <c r="I794" s="21"/>
      <c r="J794" s="27"/>
      <c r="K794" s="28"/>
    </row>
    <row r="795" spans="2:11" ht="16.5" thickTop="1">
      <c r="B795" s="32"/>
      <c r="C795" s="33"/>
      <c r="D795" s="33"/>
      <c r="E795" s="33"/>
      <c r="F795" s="33"/>
      <c r="G795" s="33"/>
      <c r="H795" s="33"/>
      <c r="I795" s="33"/>
      <c r="J795" s="33"/>
      <c r="K795" s="34"/>
    </row>
    <row r="796" spans="2:11" ht="15.75">
      <c r="B796" s="35"/>
      <c r="C796" s="36"/>
      <c r="D796" s="36"/>
      <c r="E796" s="36"/>
      <c r="F796" s="36"/>
      <c r="G796" s="36"/>
      <c r="H796" s="36"/>
      <c r="I796" s="36"/>
      <c r="J796" s="36"/>
      <c r="K796" s="37" t="s">
        <v>297</v>
      </c>
    </row>
    <row r="797" spans="2:11" ht="15.75">
      <c r="B797" s="35"/>
      <c r="C797" s="38" t="s">
        <v>298</v>
      </c>
      <c r="D797" s="38"/>
      <c r="E797" s="38"/>
      <c r="F797" s="38"/>
      <c r="G797" s="38"/>
      <c r="H797" s="132"/>
      <c r="I797" s="132"/>
      <c r="J797" s="132"/>
      <c r="K797" s="40">
        <v>807316314.68</v>
      </c>
    </row>
    <row r="798" spans="2:11" ht="15.75">
      <c r="B798" s="35"/>
      <c r="C798" s="36"/>
      <c r="D798" s="36"/>
      <c r="E798" s="36"/>
      <c r="F798" s="36"/>
      <c r="G798" s="36"/>
      <c r="H798" s="36"/>
      <c r="I798" s="36"/>
      <c r="J798" s="36"/>
      <c r="K798" s="40"/>
    </row>
    <row r="799" spans="2:11" ht="15.75">
      <c r="B799" s="35"/>
      <c r="C799" s="41" t="s">
        <v>299</v>
      </c>
      <c r="D799" s="41"/>
      <c r="E799" s="41"/>
      <c r="F799" s="41"/>
      <c r="G799" s="41"/>
      <c r="H799" s="36"/>
      <c r="I799" s="36"/>
      <c r="J799" s="36"/>
      <c r="K799" s="40"/>
    </row>
    <row r="800" spans="2:11" ht="15.75">
      <c r="B800" s="35"/>
      <c r="C800" s="36" t="s">
        <v>2340</v>
      </c>
      <c r="D800" s="36"/>
      <c r="E800" s="36"/>
      <c r="F800" s="36"/>
      <c r="G800" s="36"/>
      <c r="H800" s="141"/>
      <c r="I800" s="141"/>
      <c r="J800" s="141"/>
      <c r="K800" s="40">
        <v>1208477182.56</v>
      </c>
    </row>
    <row r="801" spans="2:11" ht="15.75">
      <c r="B801" s="35"/>
      <c r="C801" s="36" t="s">
        <v>301</v>
      </c>
      <c r="D801" s="36"/>
      <c r="E801" s="36"/>
      <c r="F801" s="36"/>
      <c r="G801" s="36"/>
      <c r="H801" s="132"/>
      <c r="I801" s="132"/>
      <c r="J801" s="132"/>
      <c r="K801" s="40"/>
    </row>
    <row r="802" spans="2:11" ht="15.75">
      <c r="B802" s="35"/>
      <c r="C802" s="36"/>
      <c r="D802" s="36"/>
      <c r="E802" s="36"/>
      <c r="F802" s="36"/>
      <c r="G802" s="36"/>
      <c r="H802" s="39"/>
      <c r="I802" s="39"/>
      <c r="J802" s="39"/>
      <c r="K802" s="40"/>
    </row>
    <row r="803" spans="2:11" ht="15.75">
      <c r="B803" s="35"/>
      <c r="C803" s="38" t="s">
        <v>302</v>
      </c>
      <c r="D803" s="38"/>
      <c r="E803" s="38"/>
      <c r="F803" s="38"/>
      <c r="G803" s="38"/>
      <c r="H803" s="36"/>
      <c r="I803" s="36"/>
      <c r="J803" s="36"/>
      <c r="K803" s="43">
        <f>+K797+K800</f>
        <v>2015793497.2399998</v>
      </c>
    </row>
    <row r="804" spans="2:11" ht="15.75">
      <c r="B804" s="35"/>
      <c r="C804" s="36"/>
      <c r="D804" s="36"/>
      <c r="E804" s="36"/>
      <c r="F804" s="36"/>
      <c r="G804" s="36"/>
      <c r="H804" s="36"/>
      <c r="I804" s="36"/>
      <c r="J804" s="36"/>
      <c r="K804" s="40"/>
    </row>
    <row r="805" spans="2:11" ht="15.75">
      <c r="B805" s="35"/>
      <c r="C805" s="41" t="s">
        <v>303</v>
      </c>
      <c r="D805" s="41"/>
      <c r="E805" s="41"/>
      <c r="F805" s="41"/>
      <c r="G805" s="41"/>
      <c r="H805" s="36"/>
      <c r="I805" s="36"/>
      <c r="J805" s="36"/>
      <c r="K805" s="40"/>
    </row>
    <row r="806" spans="2:11" ht="15.75">
      <c r="B806" s="35"/>
      <c r="C806" s="36" t="s">
        <v>2341</v>
      </c>
      <c r="D806" s="36"/>
      <c r="E806" s="36"/>
      <c r="F806" s="36"/>
      <c r="G806" s="36"/>
      <c r="H806" s="132"/>
      <c r="I806" s="132"/>
      <c r="J806" s="132"/>
      <c r="K806" s="40">
        <v>1992918279.35</v>
      </c>
    </row>
    <row r="807" spans="2:11" ht="15.75">
      <c r="B807" s="35"/>
      <c r="C807" s="36"/>
      <c r="D807" s="36"/>
      <c r="E807" s="36"/>
      <c r="F807" s="36"/>
      <c r="G807" s="36"/>
      <c r="H807" s="39"/>
      <c r="I807" s="39"/>
      <c r="J807" s="39"/>
      <c r="K807" s="40"/>
    </row>
    <row r="808" spans="2:11" ht="16.5" thickBot="1">
      <c r="B808" s="35"/>
      <c r="C808" s="38" t="s">
        <v>308</v>
      </c>
      <c r="D808" s="38"/>
      <c r="E808" s="38"/>
      <c r="F808" s="38"/>
      <c r="G808" s="38"/>
      <c r="H808" s="132"/>
      <c r="I808" s="132"/>
      <c r="J808" s="132"/>
      <c r="K808" s="44">
        <f>+K803-K806</f>
        <v>22875217.889999866</v>
      </c>
    </row>
    <row r="809" spans="2:11" ht="16.5" thickTop="1">
      <c r="B809" s="35"/>
      <c r="C809" s="45"/>
      <c r="D809" s="45"/>
      <c r="E809" s="45"/>
      <c r="F809" s="45"/>
      <c r="G809" s="45"/>
      <c r="H809" s="45"/>
      <c r="I809" s="45"/>
      <c r="J809" s="45"/>
      <c r="K809" s="46"/>
    </row>
    <row r="810" spans="2:11" ht="15.75">
      <c r="B810" s="35"/>
      <c r="C810" s="36"/>
      <c r="D810" s="36"/>
      <c r="E810" s="36"/>
      <c r="F810" s="36"/>
      <c r="G810" s="36"/>
      <c r="H810" s="36"/>
      <c r="I810" s="36"/>
      <c r="J810" s="36"/>
      <c r="K810" s="47"/>
    </row>
    <row r="811" spans="2:11" ht="15.75">
      <c r="B811" s="35"/>
      <c r="C811" s="36"/>
      <c r="D811" s="36"/>
      <c r="E811" s="36"/>
      <c r="F811" s="36"/>
      <c r="G811" s="36"/>
      <c r="H811" s="36"/>
      <c r="I811" s="36"/>
      <c r="J811" s="36"/>
      <c r="K811" s="37" t="s">
        <v>309</v>
      </c>
    </row>
    <row r="812" spans="2:11" ht="15.75">
      <c r="B812" s="35"/>
      <c r="C812" s="38" t="s">
        <v>310</v>
      </c>
      <c r="D812" s="38"/>
      <c r="E812" s="38"/>
      <c r="F812" s="38"/>
      <c r="G812" s="38"/>
      <c r="H812" s="132"/>
      <c r="I812" s="132"/>
      <c r="J812" s="132"/>
      <c r="K812" s="40">
        <v>86625641.19</v>
      </c>
    </row>
    <row r="813" spans="2:11" ht="15.75">
      <c r="B813" s="35"/>
      <c r="C813" s="38"/>
      <c r="D813" s="38"/>
      <c r="E813" s="38"/>
      <c r="F813" s="38"/>
      <c r="G813" s="38"/>
      <c r="H813" s="39"/>
      <c r="I813" s="39"/>
      <c r="J813" s="39"/>
      <c r="K813" s="40"/>
    </row>
    <row r="814" spans="2:11" ht="15.75">
      <c r="B814" s="35"/>
      <c r="C814" s="41" t="s">
        <v>299</v>
      </c>
      <c r="D814" s="41"/>
      <c r="E814" s="41"/>
      <c r="F814" s="41"/>
      <c r="G814" s="41"/>
      <c r="H814" s="36"/>
      <c r="I814" s="36"/>
      <c r="J814" s="36"/>
      <c r="K814" s="48"/>
    </row>
    <row r="815" spans="2:11" ht="15.75">
      <c r="B815" s="35"/>
      <c r="C815" s="36" t="s">
        <v>311</v>
      </c>
      <c r="D815" s="36"/>
      <c r="E815" s="36"/>
      <c r="F815" s="36"/>
      <c r="G815" s="36"/>
      <c r="H815" s="132"/>
      <c r="I815" s="132"/>
      <c r="J815" s="132"/>
      <c r="K815" s="40">
        <v>0</v>
      </c>
    </row>
    <row r="816" spans="2:11" ht="15.75">
      <c r="B816" s="35"/>
      <c r="C816" s="38" t="s">
        <v>302</v>
      </c>
      <c r="D816" s="38"/>
      <c r="E816" s="38"/>
      <c r="F816" s="38"/>
      <c r="G816" s="38"/>
      <c r="H816" s="142"/>
      <c r="I816" s="142"/>
      <c r="J816" s="142"/>
      <c r="K816" s="50">
        <f>SUM(K812:K815)</f>
        <v>86625641.19</v>
      </c>
    </row>
    <row r="817" spans="2:11" ht="15.75">
      <c r="B817" s="35"/>
      <c r="C817" s="36"/>
      <c r="D817" s="36"/>
      <c r="E817" s="36"/>
      <c r="F817" s="36"/>
      <c r="G817" s="36"/>
      <c r="H817" s="36"/>
      <c r="I817" s="36"/>
      <c r="J817" s="36"/>
      <c r="K817" s="48"/>
    </row>
    <row r="818" spans="2:11" ht="15.75">
      <c r="B818" s="35"/>
      <c r="C818" s="41" t="s">
        <v>303</v>
      </c>
      <c r="D818" s="41"/>
      <c r="E818" s="41"/>
      <c r="F818" s="41"/>
      <c r="G818" s="41"/>
      <c r="H818" s="36"/>
      <c r="I818" s="36"/>
      <c r="J818" s="36"/>
      <c r="K818" s="40"/>
    </row>
    <row r="819" spans="2:11" ht="15.75">
      <c r="B819" s="35"/>
      <c r="C819" s="36" t="s">
        <v>2345</v>
      </c>
      <c r="D819" s="36"/>
      <c r="E819" s="36"/>
      <c r="F819" s="36"/>
      <c r="G819" s="36"/>
      <c r="H819" s="142"/>
      <c r="I819" s="142"/>
      <c r="J819" s="142"/>
      <c r="K819" s="40">
        <v>63750423.3</v>
      </c>
    </row>
    <row r="820" spans="2:11" ht="15.75">
      <c r="B820" s="35"/>
      <c r="C820" s="36"/>
      <c r="D820" s="36"/>
      <c r="E820" s="36"/>
      <c r="F820" s="36"/>
      <c r="G820" s="36"/>
      <c r="H820" s="49"/>
      <c r="I820" s="49"/>
      <c r="J820" s="49"/>
      <c r="K820" s="40"/>
    </row>
    <row r="821" spans="2:11" ht="16.5" thickBot="1">
      <c r="B821" s="35"/>
      <c r="C821" s="38" t="s">
        <v>308</v>
      </c>
      <c r="D821" s="38"/>
      <c r="E821" s="38"/>
      <c r="F821" s="38"/>
      <c r="G821" s="38"/>
      <c r="H821" s="36"/>
      <c r="I821" s="36"/>
      <c r="J821" s="36"/>
      <c r="K821" s="44">
        <f>SUM(K816-K819)</f>
        <v>22875217.89</v>
      </c>
    </row>
    <row r="822" spans="2:11" ht="17.25" thickBot="1" thickTop="1">
      <c r="B822" s="51"/>
      <c r="C822" s="52"/>
      <c r="D822" s="52"/>
      <c r="E822" s="52"/>
      <c r="F822" s="52"/>
      <c r="G822" s="52"/>
      <c r="H822" s="53"/>
      <c r="I822" s="53"/>
      <c r="J822" s="53"/>
      <c r="K822" s="54"/>
    </row>
    <row r="823" spans="2:11" ht="16.5" thickTop="1">
      <c r="B823" s="32"/>
      <c r="C823" s="55"/>
      <c r="D823" s="55"/>
      <c r="E823" s="55"/>
      <c r="F823" s="55"/>
      <c r="G823" s="55"/>
      <c r="H823" s="33"/>
      <c r="I823" s="33"/>
      <c r="J823" s="33"/>
      <c r="K823" s="56"/>
    </row>
    <row r="824" spans="2:11" ht="15.75">
      <c r="B824" s="35"/>
      <c r="C824" s="38"/>
      <c r="D824" s="38"/>
      <c r="E824" s="38"/>
      <c r="F824" s="38"/>
      <c r="G824" s="38"/>
      <c r="H824" s="36"/>
      <c r="I824" s="36"/>
      <c r="J824" s="36"/>
      <c r="K824" s="56"/>
    </row>
    <row r="825" spans="2:11" ht="15.75">
      <c r="B825" s="35"/>
      <c r="C825" s="38"/>
      <c r="D825" s="38"/>
      <c r="E825" s="38"/>
      <c r="F825" s="38"/>
      <c r="G825" s="38"/>
      <c r="H825" s="36"/>
      <c r="I825" s="36"/>
      <c r="J825" s="36"/>
      <c r="K825" s="57"/>
    </row>
    <row r="826" spans="2:11" ht="15.75">
      <c r="B826" s="150" t="s">
        <v>2346</v>
      </c>
      <c r="C826" s="134"/>
      <c r="D826" s="134"/>
      <c r="E826" s="60"/>
      <c r="F826" s="59" t="s">
        <v>314</v>
      </c>
      <c r="G826" s="134" t="s">
        <v>314</v>
      </c>
      <c r="H826" s="134"/>
      <c r="I826" s="62"/>
      <c r="J826" s="61" t="s">
        <v>2342</v>
      </c>
      <c r="K826" s="63" t="s">
        <v>1303</v>
      </c>
    </row>
    <row r="827" spans="2:11" ht="15.75">
      <c r="B827" s="35"/>
      <c r="C827" s="64" t="s">
        <v>316</v>
      </c>
      <c r="D827" s="64"/>
      <c r="E827" s="39"/>
      <c r="F827" s="131" t="s">
        <v>317</v>
      </c>
      <c r="G827" s="131"/>
      <c r="H827" s="131"/>
      <c r="I827" s="36"/>
      <c r="J827" s="132" t="s">
        <v>318</v>
      </c>
      <c r="K827" s="133"/>
    </row>
    <row r="828" spans="2:11" ht="15.75">
      <c r="B828" s="35"/>
      <c r="C828" s="36"/>
      <c r="D828" s="36"/>
      <c r="E828" s="39"/>
      <c r="F828" s="39"/>
      <c r="G828" s="39"/>
      <c r="H828" s="39"/>
      <c r="I828" s="36" t="s">
        <v>2343</v>
      </c>
      <c r="J828" s="39"/>
      <c r="K828" s="65"/>
    </row>
    <row r="829" spans="2:11" ht="15.75">
      <c r="B829" s="150" t="s">
        <v>2337</v>
      </c>
      <c r="C829" s="134"/>
      <c r="D829" s="134"/>
      <c r="E829" s="60"/>
      <c r="F829" s="59" t="s">
        <v>320</v>
      </c>
      <c r="G829" s="134" t="s">
        <v>320</v>
      </c>
      <c r="H829" s="134"/>
      <c r="I829" s="62"/>
      <c r="J829" s="61" t="s">
        <v>2344</v>
      </c>
      <c r="K829" s="63" t="s">
        <v>351</v>
      </c>
    </row>
    <row r="830" spans="2:11" ht="15.75">
      <c r="B830" s="35"/>
      <c r="C830" s="64" t="s">
        <v>322</v>
      </c>
      <c r="D830" s="64"/>
      <c r="E830" s="39"/>
      <c r="F830" s="131" t="s">
        <v>323</v>
      </c>
      <c r="G830" s="131"/>
      <c r="H830" s="131"/>
      <c r="I830" s="36"/>
      <c r="J830" s="132" t="s">
        <v>323</v>
      </c>
      <c r="K830" s="133"/>
    </row>
    <row r="831" spans="2:11" ht="15.75">
      <c r="B831" s="35"/>
      <c r="C831" s="38"/>
      <c r="D831" s="38"/>
      <c r="E831" s="38"/>
      <c r="F831" s="38"/>
      <c r="G831" s="38"/>
      <c r="H831" s="36"/>
      <c r="I831" s="36"/>
      <c r="J831" s="36"/>
      <c r="K831" s="66"/>
    </row>
    <row r="832" spans="2:11" ht="15.75">
      <c r="B832" s="67"/>
      <c r="C832" s="68"/>
      <c r="D832" s="68"/>
      <c r="E832" s="68"/>
      <c r="F832" s="68"/>
      <c r="G832" s="68"/>
      <c r="H832" s="69"/>
      <c r="I832" s="70"/>
      <c r="J832" s="69"/>
      <c r="K832" s="71"/>
    </row>
  </sheetData>
  <protectedRanges>
    <protectedRange sqref="C829" name="Rango1_2_1_1_1"/>
    <protectedRange sqref="B826" name="Rango1_2_1_2_1"/>
    <protectedRange sqref="G826" name="Rango1_2_1_2_1_1"/>
    <protectedRange sqref="H826" name="Rango1_2_1_3_1_1_1"/>
    <protectedRange sqref="G829" name="Rango1_2_1_1_2_1_1_1_1"/>
    <protectedRange sqref="K826" name="Rango1_2_1_4_1_1_1_1"/>
    <protectedRange sqref="K829" name="Rango1_2_1_1_1_1_1_1_1_1_1"/>
    <protectedRange sqref="F826 J826" name="Rango1_2_1_6"/>
    <protectedRange sqref="F829 J829" name="Rango1_2_1_1_5"/>
    <protectedRange sqref="J792:J794" name="Rango1_1_5"/>
  </protectedRanges>
  <mergeCells count="24">
    <mergeCell ref="B826:D826"/>
    <mergeCell ref="B829:D829"/>
    <mergeCell ref="B2:I2"/>
    <mergeCell ref="B4:I4"/>
    <mergeCell ref="F765:I765"/>
    <mergeCell ref="F767:I767"/>
    <mergeCell ref="F768:I768"/>
    <mergeCell ref="H815:J815"/>
    <mergeCell ref="H816:J816"/>
    <mergeCell ref="H819:J819"/>
    <mergeCell ref="H806:J806"/>
    <mergeCell ref="H808:J808"/>
    <mergeCell ref="H812:J812"/>
    <mergeCell ref="B786:K786"/>
    <mergeCell ref="B787:K787"/>
    <mergeCell ref="H797:J797"/>
    <mergeCell ref="H800:J800"/>
    <mergeCell ref="H801:J801"/>
    <mergeCell ref="G826:H826"/>
    <mergeCell ref="G829:H829"/>
    <mergeCell ref="F827:H827"/>
    <mergeCell ref="J827:K827"/>
    <mergeCell ref="F830:H830"/>
    <mergeCell ref="J830:K830"/>
  </mergeCells>
  <printOptions/>
  <pageMargins left="0.7" right="0.7" top="0.75" bottom="0.75" header="0.3" footer="0.3"/>
  <pageSetup horizontalDpi="600" verticalDpi="600" orientation="portrait" scale="62" r:id="rId2"/>
  <rowBreaks count="1" manualBreakCount="1">
    <brk id="769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70C81-875B-433C-B3B9-6897D3849CCF}">
  <dimension ref="B2:K73"/>
  <sheetViews>
    <sheetView workbookViewId="0" topLeftCell="A11">
      <selection activeCell="K70" sqref="K70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8" width="18.00390625" style="0" customWidth="1"/>
    <col min="9" max="9" width="22.140625" style="0" customWidth="1"/>
    <col min="10" max="10" width="11.421875" style="0" hidden="1" customWidth="1"/>
    <col min="11" max="11" width="21.281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146" t="s">
        <v>0</v>
      </c>
      <c r="C2" s="147"/>
      <c r="D2" s="147"/>
      <c r="E2" s="147"/>
      <c r="F2" s="147"/>
      <c r="G2" s="147"/>
      <c r="H2" s="147"/>
      <c r="I2" s="147"/>
    </row>
    <row r="3" ht="15" hidden="1"/>
    <row r="4" spans="2:9" ht="15">
      <c r="B4" s="148" t="s">
        <v>1313</v>
      </c>
      <c r="C4" s="147"/>
      <c r="D4" s="147"/>
      <c r="E4" s="147"/>
      <c r="F4" s="147"/>
      <c r="G4" s="147"/>
      <c r="H4" s="147"/>
      <c r="I4" s="147"/>
    </row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15">
      <c r="B8" s="2">
        <v>44896</v>
      </c>
      <c r="C8" s="3">
        <v>0</v>
      </c>
      <c r="D8" s="3" t="s">
        <v>9</v>
      </c>
      <c r="E8" s="3"/>
      <c r="G8" s="4">
        <v>7818362.11</v>
      </c>
      <c r="H8" s="4">
        <v>5148329.68</v>
      </c>
      <c r="I8" s="4">
        <v>2670032.43</v>
      </c>
    </row>
    <row r="9" spans="2:9" ht="102">
      <c r="B9" s="2">
        <v>44926</v>
      </c>
      <c r="C9" s="3">
        <v>54802</v>
      </c>
      <c r="D9" s="3" t="s">
        <v>1314</v>
      </c>
      <c r="E9" s="3" t="s">
        <v>1315</v>
      </c>
      <c r="G9" s="4">
        <v>0</v>
      </c>
      <c r="H9" s="4">
        <v>175</v>
      </c>
      <c r="I9" s="4">
        <v>2669857.43</v>
      </c>
    </row>
    <row r="11" spans="6:9" ht="15">
      <c r="F11" s="149" t="s">
        <v>1316</v>
      </c>
      <c r="G11" s="147"/>
      <c r="H11" s="147"/>
      <c r="I11" s="147"/>
    </row>
    <row r="13" spans="6:9" ht="15">
      <c r="F13" s="149" t="s">
        <v>1317</v>
      </c>
      <c r="G13" s="147"/>
      <c r="H13" s="147"/>
      <c r="I13" s="147"/>
    </row>
    <row r="14" spans="6:9" ht="15">
      <c r="F14" s="149" t="s">
        <v>1318</v>
      </c>
      <c r="G14" s="147"/>
      <c r="H14" s="147"/>
      <c r="I14" s="147"/>
    </row>
    <row r="16" ht="15.75" thickBot="1"/>
    <row r="17" spans="2:11" ht="15.75">
      <c r="B17" s="94" t="s">
        <v>1319</v>
      </c>
      <c r="C17" s="95"/>
      <c r="D17" s="95"/>
      <c r="E17" s="95"/>
      <c r="F17" s="95"/>
      <c r="G17" s="95"/>
      <c r="H17" s="95"/>
      <c r="I17" s="95"/>
      <c r="J17" s="95"/>
      <c r="K17" s="96"/>
    </row>
    <row r="18" spans="2:11" ht="15.75">
      <c r="B18" s="97"/>
      <c r="D18" s="10"/>
      <c r="E18" s="10"/>
      <c r="F18" s="10"/>
      <c r="G18" s="10"/>
      <c r="H18" s="10"/>
      <c r="I18" s="10"/>
      <c r="J18" s="10"/>
      <c r="K18" s="98"/>
    </row>
    <row r="19" spans="2:11" ht="15.75">
      <c r="B19" s="97"/>
      <c r="C19" s="10"/>
      <c r="D19" s="10"/>
      <c r="E19" s="10"/>
      <c r="F19" s="10"/>
      <c r="G19" s="10"/>
      <c r="H19" s="10"/>
      <c r="I19" s="10"/>
      <c r="J19" s="10"/>
      <c r="K19" s="98"/>
    </row>
    <row r="20" spans="2:11" ht="15.75">
      <c r="B20" s="97"/>
      <c r="C20" s="10"/>
      <c r="D20" s="10"/>
      <c r="E20" s="10"/>
      <c r="F20" s="10"/>
      <c r="G20" s="10"/>
      <c r="H20" s="10"/>
      <c r="I20" s="10"/>
      <c r="J20" s="10"/>
      <c r="K20" s="98"/>
    </row>
    <row r="21" spans="2:11" ht="15.75">
      <c r="B21" s="97"/>
      <c r="C21" s="10"/>
      <c r="D21" s="10"/>
      <c r="E21" s="10"/>
      <c r="F21" s="10"/>
      <c r="G21" s="10"/>
      <c r="H21" s="10"/>
      <c r="I21" s="10"/>
      <c r="J21" s="10"/>
      <c r="K21" s="98"/>
    </row>
    <row r="22" spans="2:11" ht="15.75">
      <c r="B22" s="97"/>
      <c r="C22" s="10"/>
      <c r="D22" s="10"/>
      <c r="E22" s="10"/>
      <c r="F22" s="10"/>
      <c r="G22" s="10"/>
      <c r="H22" s="10"/>
      <c r="I22" s="10"/>
      <c r="J22" s="10"/>
      <c r="K22" s="98"/>
    </row>
    <row r="23" spans="2:11" ht="15.75">
      <c r="B23" s="97"/>
      <c r="C23" s="10"/>
      <c r="D23" s="10"/>
      <c r="E23" s="10"/>
      <c r="F23" s="10"/>
      <c r="G23" s="10"/>
      <c r="H23" s="10"/>
      <c r="I23" s="10"/>
      <c r="J23" s="10"/>
      <c r="K23" s="98"/>
    </row>
    <row r="24" spans="2:11" ht="15.75">
      <c r="B24" s="97"/>
      <c r="C24" s="10"/>
      <c r="D24" s="10"/>
      <c r="E24" s="10"/>
      <c r="F24" s="10"/>
      <c r="G24" s="10"/>
      <c r="H24" s="10"/>
      <c r="I24" s="10"/>
      <c r="J24" s="10"/>
      <c r="K24" s="98"/>
    </row>
    <row r="25" spans="2:11" ht="15.75">
      <c r="B25" s="158" t="s">
        <v>288</v>
      </c>
      <c r="C25" s="144"/>
      <c r="D25" s="144"/>
      <c r="E25" s="144"/>
      <c r="F25" s="144"/>
      <c r="G25" s="144"/>
      <c r="H25" s="144"/>
      <c r="I25" s="144"/>
      <c r="J25" s="144"/>
      <c r="K25" s="159"/>
    </row>
    <row r="26" spans="2:11" ht="15">
      <c r="B26" s="156" t="s">
        <v>1320</v>
      </c>
      <c r="C26" s="139"/>
      <c r="D26" s="139"/>
      <c r="E26" s="139"/>
      <c r="F26" s="139"/>
      <c r="G26" s="139"/>
      <c r="H26" s="139"/>
      <c r="I26" s="139"/>
      <c r="J26" s="139"/>
      <c r="K26" s="157"/>
    </row>
    <row r="27" spans="2:11" ht="15.75">
      <c r="B27" s="99"/>
      <c r="C27" s="13"/>
      <c r="D27" s="13"/>
      <c r="E27" s="13"/>
      <c r="F27" s="13"/>
      <c r="G27" s="13"/>
      <c r="H27" s="13"/>
      <c r="I27" s="13"/>
      <c r="J27" s="13"/>
      <c r="K27" s="100"/>
    </row>
    <row r="28" spans="2:11" ht="15.75">
      <c r="B28" s="99"/>
      <c r="C28" s="13"/>
      <c r="D28" s="13"/>
      <c r="E28" s="13"/>
      <c r="F28" s="13"/>
      <c r="G28" s="13"/>
      <c r="H28" s="13"/>
      <c r="I28" s="13"/>
      <c r="J28" s="13"/>
      <c r="K28" s="100"/>
    </row>
    <row r="29" spans="2:11" ht="15.75">
      <c r="B29" s="97"/>
      <c r="C29" s="15" t="s">
        <v>290</v>
      </c>
      <c r="D29" s="15"/>
      <c r="E29" s="15"/>
      <c r="F29" s="15"/>
      <c r="G29" s="15"/>
      <c r="H29" s="15"/>
      <c r="I29" s="15"/>
      <c r="J29" s="15"/>
      <c r="K29" s="101"/>
    </row>
    <row r="30" spans="2:11" ht="15.75">
      <c r="B30" s="97"/>
      <c r="C30" s="17" t="s">
        <v>1321</v>
      </c>
      <c r="D30" s="17"/>
      <c r="E30" s="18"/>
      <c r="F30" s="18"/>
      <c r="G30" s="18"/>
      <c r="H30" s="18"/>
      <c r="I30" s="17" t="s">
        <v>345</v>
      </c>
      <c r="J30" s="17"/>
      <c r="K30" s="102">
        <v>9600246657</v>
      </c>
    </row>
    <row r="31" spans="2:11" ht="15.75">
      <c r="B31" s="97"/>
      <c r="C31" s="21" t="s">
        <v>293</v>
      </c>
      <c r="D31" s="22" t="s">
        <v>294</v>
      </c>
      <c r="E31" s="23"/>
      <c r="F31" s="24"/>
      <c r="G31" s="25"/>
      <c r="H31" s="26"/>
      <c r="I31" s="21"/>
      <c r="J31" s="27"/>
      <c r="K31" s="103"/>
    </row>
    <row r="32" spans="2:11" ht="15.75">
      <c r="B32" s="97"/>
      <c r="C32" s="21" t="s">
        <v>295</v>
      </c>
      <c r="D32" s="29"/>
      <c r="E32" s="30"/>
      <c r="F32" s="27"/>
      <c r="G32" s="25"/>
      <c r="H32" s="21" t="s">
        <v>1322</v>
      </c>
      <c r="I32" s="21"/>
      <c r="J32" s="27"/>
      <c r="K32" s="104"/>
    </row>
    <row r="33" spans="2:11" ht="16.5" thickBot="1">
      <c r="B33" s="97"/>
      <c r="C33" s="21"/>
      <c r="D33" s="29"/>
      <c r="E33" s="30"/>
      <c r="F33" s="27"/>
      <c r="G33" s="31"/>
      <c r="H33" s="21"/>
      <c r="I33" s="21"/>
      <c r="J33" s="27"/>
      <c r="K33" s="104"/>
    </row>
    <row r="34" spans="2:11" ht="16.5" thickTop="1">
      <c r="B34" s="105"/>
      <c r="C34" s="33"/>
      <c r="D34" s="33"/>
      <c r="E34" s="33"/>
      <c r="F34" s="33"/>
      <c r="G34" s="33"/>
      <c r="H34" s="33"/>
      <c r="I34" s="33"/>
      <c r="J34" s="33"/>
      <c r="K34" s="106"/>
    </row>
    <row r="35" spans="2:11" ht="15.75">
      <c r="B35" s="107"/>
      <c r="C35" s="36"/>
      <c r="D35" s="36"/>
      <c r="E35" s="36"/>
      <c r="F35" s="36"/>
      <c r="G35" s="36"/>
      <c r="H35" s="36"/>
      <c r="I35" s="36"/>
      <c r="J35" s="36"/>
      <c r="K35" s="108" t="s">
        <v>297</v>
      </c>
    </row>
    <row r="36" spans="2:11" ht="15.75">
      <c r="B36" s="107"/>
      <c r="C36" s="38" t="s">
        <v>298</v>
      </c>
      <c r="D36" s="38"/>
      <c r="E36" s="38"/>
      <c r="F36" s="38"/>
      <c r="G36" s="38"/>
      <c r="H36" s="132"/>
      <c r="I36" s="132"/>
      <c r="J36" s="132"/>
      <c r="K36" s="109">
        <v>2670032.43</v>
      </c>
    </row>
    <row r="37" spans="2:11" ht="15.75">
      <c r="B37" s="107"/>
      <c r="C37" s="36"/>
      <c r="D37" s="36"/>
      <c r="E37" s="36"/>
      <c r="F37" s="36"/>
      <c r="G37" s="36"/>
      <c r="H37" s="36"/>
      <c r="I37" s="36"/>
      <c r="J37" s="36"/>
      <c r="K37" s="109"/>
    </row>
    <row r="38" spans="2:11" ht="15.75">
      <c r="B38" s="107"/>
      <c r="C38" s="41" t="s">
        <v>299</v>
      </c>
      <c r="D38" s="41"/>
      <c r="E38" s="41"/>
      <c r="F38" s="41"/>
      <c r="G38" s="41"/>
      <c r="H38" s="36"/>
      <c r="I38" s="36"/>
      <c r="J38" s="36"/>
      <c r="K38" s="109"/>
    </row>
    <row r="39" spans="2:11" ht="15.75">
      <c r="B39" s="107"/>
      <c r="C39" s="36" t="s">
        <v>375</v>
      </c>
      <c r="D39" s="36"/>
      <c r="E39" s="36"/>
      <c r="F39" s="36"/>
      <c r="G39" s="36"/>
      <c r="H39" s="141"/>
      <c r="I39" s="141"/>
      <c r="J39" s="141"/>
      <c r="K39" s="110"/>
    </row>
    <row r="40" spans="2:11" ht="15.75">
      <c r="B40" s="107"/>
      <c r="C40" s="36" t="s">
        <v>301</v>
      </c>
      <c r="D40" s="36"/>
      <c r="E40" s="36"/>
      <c r="F40" s="36"/>
      <c r="G40" s="36"/>
      <c r="H40" s="132"/>
      <c r="I40" s="132"/>
      <c r="J40" s="132"/>
      <c r="K40" s="111"/>
    </row>
    <row r="41" spans="2:11" ht="15.75">
      <c r="B41" s="107"/>
      <c r="C41" s="36"/>
      <c r="D41" s="36"/>
      <c r="E41" s="36"/>
      <c r="F41" s="36"/>
      <c r="G41" s="36"/>
      <c r="H41" s="39"/>
      <c r="I41" s="39"/>
      <c r="J41" s="39"/>
      <c r="K41" s="109"/>
    </row>
    <row r="42" spans="2:11" ht="15.75">
      <c r="B42" s="107"/>
      <c r="C42" s="38" t="s">
        <v>302</v>
      </c>
      <c r="D42" s="38"/>
      <c r="E42" s="38"/>
      <c r="F42" s="38"/>
      <c r="G42" s="38"/>
      <c r="H42" s="36"/>
      <c r="I42" s="36"/>
      <c r="J42" s="36"/>
      <c r="K42" s="112">
        <f>+K36+K39+K40</f>
        <v>2670032.43</v>
      </c>
    </row>
    <row r="43" spans="2:11" ht="15.75">
      <c r="B43" s="107"/>
      <c r="C43" s="36"/>
      <c r="D43" s="36"/>
      <c r="E43" s="36"/>
      <c r="F43" s="36"/>
      <c r="G43" s="36"/>
      <c r="H43" s="36"/>
      <c r="I43" s="36"/>
      <c r="J43" s="36"/>
      <c r="K43" s="109"/>
    </row>
    <row r="44" spans="2:11" ht="15.75">
      <c r="B44" s="107"/>
      <c r="C44" s="41" t="s">
        <v>303</v>
      </c>
      <c r="D44" s="41"/>
      <c r="E44" s="41"/>
      <c r="F44" s="41"/>
      <c r="G44" s="41"/>
      <c r="H44" s="36"/>
      <c r="I44" s="36"/>
      <c r="J44" s="36"/>
      <c r="K44" s="109"/>
    </row>
    <row r="45" spans="2:11" ht="15.75">
      <c r="B45" s="107"/>
      <c r="C45" s="36" t="s">
        <v>307</v>
      </c>
      <c r="D45" s="36"/>
      <c r="E45" s="36"/>
      <c r="F45" s="36"/>
      <c r="G45" s="36"/>
      <c r="H45" s="132"/>
      <c r="I45" s="132"/>
      <c r="J45" s="132"/>
      <c r="K45" s="113">
        <v>175</v>
      </c>
    </row>
    <row r="46" spans="2:11" ht="15.75">
      <c r="B46" s="107"/>
      <c r="C46" s="36" t="s">
        <v>1323</v>
      </c>
      <c r="D46" s="36"/>
      <c r="E46" s="36"/>
      <c r="F46" s="36"/>
      <c r="G46" s="36"/>
      <c r="H46" s="39"/>
      <c r="I46" s="39"/>
      <c r="J46" s="39"/>
      <c r="K46" s="113"/>
    </row>
    <row r="47" spans="2:11" ht="15.75">
      <c r="B47" s="107"/>
      <c r="C47" s="36" t="s">
        <v>306</v>
      </c>
      <c r="D47" s="36"/>
      <c r="E47" s="36"/>
      <c r="F47" s="36"/>
      <c r="G47" s="36"/>
      <c r="H47" s="132"/>
      <c r="I47" s="132"/>
      <c r="J47" s="132"/>
      <c r="K47" s="109"/>
    </row>
    <row r="48" spans="2:11" ht="15.75">
      <c r="B48" s="107"/>
      <c r="C48" s="36"/>
      <c r="D48" s="36"/>
      <c r="E48" s="36"/>
      <c r="F48" s="36"/>
      <c r="G48" s="36"/>
      <c r="H48" s="39"/>
      <c r="I48" s="39"/>
      <c r="J48" s="39"/>
      <c r="K48" s="109"/>
    </row>
    <row r="49" spans="2:11" ht="15.75">
      <c r="B49" s="107"/>
      <c r="C49" s="36" t="s">
        <v>1324</v>
      </c>
      <c r="D49" s="36"/>
      <c r="E49" s="36"/>
      <c r="F49" s="36"/>
      <c r="G49" s="36"/>
      <c r="H49" s="39"/>
      <c r="I49" s="39"/>
      <c r="J49" s="39"/>
      <c r="K49" s="109"/>
    </row>
    <row r="50" spans="2:11" ht="16.5" thickBot="1">
      <c r="B50" s="107"/>
      <c r="C50" s="38" t="s">
        <v>308</v>
      </c>
      <c r="D50" s="38"/>
      <c r="E50" s="38"/>
      <c r="F50" s="38"/>
      <c r="G50" s="38"/>
      <c r="H50" s="132"/>
      <c r="I50" s="132"/>
      <c r="J50" s="132"/>
      <c r="K50" s="114">
        <f>+K42-K45-K46-K48-K49</f>
        <v>2669857.43</v>
      </c>
    </row>
    <row r="51" spans="2:11" ht="16.5" thickTop="1">
      <c r="B51" s="107"/>
      <c r="C51" s="45"/>
      <c r="D51" s="45"/>
      <c r="E51" s="45"/>
      <c r="F51" s="45"/>
      <c r="G51" s="45"/>
      <c r="H51" s="45"/>
      <c r="I51" s="45"/>
      <c r="J51" s="45"/>
      <c r="K51" s="115"/>
    </row>
    <row r="52" spans="2:11" ht="15.75">
      <c r="B52" s="107"/>
      <c r="C52" s="36"/>
      <c r="D52" s="36"/>
      <c r="E52" s="36"/>
      <c r="F52" s="36"/>
      <c r="G52" s="36"/>
      <c r="H52" s="36"/>
      <c r="I52" s="36"/>
      <c r="J52" s="36"/>
      <c r="K52" s="116"/>
    </row>
    <row r="53" spans="2:11" ht="15.75">
      <c r="B53" s="107"/>
      <c r="C53" s="36"/>
      <c r="D53" s="36"/>
      <c r="E53" s="36"/>
      <c r="F53" s="36"/>
      <c r="G53" s="36"/>
      <c r="H53" s="36"/>
      <c r="I53" s="36"/>
      <c r="J53" s="36"/>
      <c r="K53" s="108" t="s">
        <v>309</v>
      </c>
    </row>
    <row r="54" spans="2:11" ht="15.75">
      <c r="B54" s="107"/>
      <c r="C54" s="38" t="s">
        <v>310</v>
      </c>
      <c r="D54" s="38"/>
      <c r="E54" s="38"/>
      <c r="F54" s="38"/>
      <c r="G54" s="38"/>
      <c r="H54" s="132"/>
      <c r="I54" s="132"/>
      <c r="J54" s="132"/>
      <c r="K54" s="109">
        <v>2669857.43</v>
      </c>
    </row>
    <row r="55" spans="2:11" ht="15.75">
      <c r="B55" s="107"/>
      <c r="C55" s="38"/>
      <c r="D55" s="38"/>
      <c r="E55" s="38"/>
      <c r="F55" s="38"/>
      <c r="G55" s="38"/>
      <c r="H55" s="39"/>
      <c r="I55" s="39"/>
      <c r="J55" s="39"/>
      <c r="K55" s="109"/>
    </row>
    <row r="56" spans="2:11" ht="15.75">
      <c r="B56" s="107"/>
      <c r="C56" s="41" t="s">
        <v>299</v>
      </c>
      <c r="D56" s="41"/>
      <c r="E56" s="41"/>
      <c r="F56" s="41"/>
      <c r="G56" s="41"/>
      <c r="H56" s="36"/>
      <c r="I56" s="36"/>
      <c r="J56" s="36"/>
      <c r="K56" s="117"/>
    </row>
    <row r="57" spans="2:11" ht="15.75">
      <c r="B57" s="107"/>
      <c r="C57" s="36" t="s">
        <v>311</v>
      </c>
      <c r="D57" s="36"/>
      <c r="E57" s="36"/>
      <c r="F57" s="36"/>
      <c r="G57" s="36"/>
      <c r="H57" s="132"/>
      <c r="I57" s="132"/>
      <c r="J57" s="132"/>
      <c r="K57" s="109">
        <v>0</v>
      </c>
    </row>
    <row r="58" spans="2:11" ht="15.75">
      <c r="B58" s="107"/>
      <c r="C58" s="38" t="s">
        <v>302</v>
      </c>
      <c r="D58" s="38"/>
      <c r="E58" s="38"/>
      <c r="F58" s="38"/>
      <c r="G58" s="38"/>
      <c r="H58" s="142"/>
      <c r="I58" s="142"/>
      <c r="J58" s="142"/>
      <c r="K58" s="118">
        <f>SUM(K54:K57)</f>
        <v>2669857.43</v>
      </c>
    </row>
    <row r="59" spans="2:11" ht="15.75">
      <c r="B59" s="107"/>
      <c r="C59" s="36"/>
      <c r="D59" s="36"/>
      <c r="E59" s="36"/>
      <c r="F59" s="36"/>
      <c r="G59" s="36"/>
      <c r="H59" s="36"/>
      <c r="I59" s="36"/>
      <c r="J59" s="36"/>
      <c r="K59" s="117"/>
    </row>
    <row r="60" spans="2:11" ht="15.75">
      <c r="B60" s="107"/>
      <c r="C60" s="41" t="s">
        <v>303</v>
      </c>
      <c r="D60" s="41"/>
      <c r="E60" s="41"/>
      <c r="F60" s="41"/>
      <c r="G60" s="41"/>
      <c r="H60" s="36"/>
      <c r="I60" s="36"/>
      <c r="J60" s="36"/>
      <c r="K60" s="109"/>
    </row>
    <row r="61" spans="2:11" ht="15.75">
      <c r="B61" s="107"/>
      <c r="C61" s="36" t="s">
        <v>1325</v>
      </c>
      <c r="D61" s="36"/>
      <c r="E61" s="36"/>
      <c r="F61" s="36"/>
      <c r="G61" s="36"/>
      <c r="H61" s="142"/>
      <c r="I61" s="142"/>
      <c r="J61" s="142"/>
      <c r="K61" s="109"/>
    </row>
    <row r="62" spans="2:11" ht="15.75">
      <c r="B62" s="107"/>
      <c r="C62" s="36"/>
      <c r="D62" s="36"/>
      <c r="E62" s="36"/>
      <c r="F62" s="36"/>
      <c r="G62" s="36"/>
      <c r="H62" s="49"/>
      <c r="I62" s="49"/>
      <c r="J62" s="49"/>
      <c r="K62" s="109"/>
    </row>
    <row r="63" spans="2:11" ht="16.5" thickBot="1">
      <c r="B63" s="107"/>
      <c r="C63" s="38" t="s">
        <v>308</v>
      </c>
      <c r="D63" s="38"/>
      <c r="E63" s="38"/>
      <c r="F63" s="38"/>
      <c r="G63" s="38"/>
      <c r="H63" s="36"/>
      <c r="I63" s="36"/>
      <c r="J63" s="36"/>
      <c r="K63" s="114">
        <f>SUM(K58-K61)</f>
        <v>2669857.43</v>
      </c>
    </row>
    <row r="64" spans="2:11" ht="17.25" thickBot="1" thickTop="1">
      <c r="B64" s="119"/>
      <c r="C64" s="52"/>
      <c r="D64" s="52"/>
      <c r="E64" s="52"/>
      <c r="F64" s="52"/>
      <c r="G64" s="52"/>
      <c r="H64" s="53"/>
      <c r="I64" s="53"/>
      <c r="J64" s="53"/>
      <c r="K64" s="120"/>
    </row>
    <row r="65" spans="2:11" ht="16.5" thickTop="1">
      <c r="B65" s="105"/>
      <c r="C65" s="55"/>
      <c r="D65" s="55"/>
      <c r="E65" s="55"/>
      <c r="F65" s="55"/>
      <c r="G65" s="55"/>
      <c r="H65" s="33"/>
      <c r="I65" s="33"/>
      <c r="J65" s="33"/>
      <c r="K65" s="121"/>
    </row>
    <row r="66" spans="2:11" ht="15.75">
      <c r="B66" s="107"/>
      <c r="C66" s="38"/>
      <c r="D66" s="38"/>
      <c r="E66" s="38"/>
      <c r="F66" s="38"/>
      <c r="G66" s="38"/>
      <c r="H66" s="36"/>
      <c r="I66" s="36"/>
      <c r="J66" s="36"/>
      <c r="K66" s="122"/>
    </row>
    <row r="67" spans="2:11" ht="15.75">
      <c r="B67" s="155" t="s">
        <v>1326</v>
      </c>
      <c r="C67" s="134"/>
      <c r="D67" s="134"/>
      <c r="E67" s="60"/>
      <c r="F67" s="134" t="s">
        <v>314</v>
      </c>
      <c r="G67" s="134"/>
      <c r="H67" s="134"/>
      <c r="I67" s="62"/>
      <c r="J67" s="61" t="s">
        <v>383</v>
      </c>
      <c r="K67" s="123" t="s">
        <v>1303</v>
      </c>
    </row>
    <row r="68" spans="2:11" ht="15.75">
      <c r="B68" s="107"/>
      <c r="C68" s="64" t="s">
        <v>316</v>
      </c>
      <c r="D68" s="64"/>
      <c r="E68" s="39"/>
      <c r="F68" s="131" t="s">
        <v>317</v>
      </c>
      <c r="G68" s="131"/>
      <c r="H68" s="131"/>
      <c r="I68" s="36"/>
      <c r="J68" s="132" t="s">
        <v>318</v>
      </c>
      <c r="K68" s="154"/>
    </row>
    <row r="69" spans="2:11" ht="15.75">
      <c r="B69" s="107"/>
      <c r="C69" s="36"/>
      <c r="D69" s="36"/>
      <c r="E69" s="39"/>
      <c r="F69" s="39"/>
      <c r="G69" s="39"/>
      <c r="H69" s="39"/>
      <c r="I69" s="36"/>
      <c r="J69" s="39"/>
      <c r="K69" s="124"/>
    </row>
    <row r="70" spans="2:11" ht="15.75">
      <c r="B70" s="155" t="s">
        <v>319</v>
      </c>
      <c r="C70" s="134"/>
      <c r="D70" s="134"/>
      <c r="E70" s="60"/>
      <c r="F70" s="134" t="s">
        <v>320</v>
      </c>
      <c r="G70" s="134"/>
      <c r="H70" s="134"/>
      <c r="I70" s="62"/>
      <c r="J70" s="61" t="s">
        <v>1302</v>
      </c>
      <c r="K70" s="123" t="s">
        <v>334</v>
      </c>
    </row>
    <row r="71" spans="2:11" ht="15.75">
      <c r="B71" s="107"/>
      <c r="C71" s="64" t="s">
        <v>322</v>
      </c>
      <c r="D71" s="64"/>
      <c r="E71" s="39"/>
      <c r="F71" s="131" t="s">
        <v>323</v>
      </c>
      <c r="G71" s="131"/>
      <c r="H71" s="131"/>
      <c r="I71" s="36"/>
      <c r="J71" s="132" t="s">
        <v>323</v>
      </c>
      <c r="K71" s="154"/>
    </row>
    <row r="72" spans="2:11" ht="15.75">
      <c r="B72" s="107"/>
      <c r="C72" s="38"/>
      <c r="D72" s="38"/>
      <c r="E72" s="38"/>
      <c r="F72" s="38"/>
      <c r="G72" s="38"/>
      <c r="H72" s="36"/>
      <c r="I72" s="36"/>
      <c r="J72" s="36"/>
      <c r="K72" s="125"/>
    </row>
    <row r="73" spans="2:11" ht="16.5" thickBot="1">
      <c r="B73" s="126"/>
      <c r="C73" s="127"/>
      <c r="D73" s="127"/>
      <c r="E73" s="127"/>
      <c r="F73" s="127"/>
      <c r="G73" s="127"/>
      <c r="H73" s="128"/>
      <c r="I73" s="129"/>
      <c r="J73" s="128"/>
      <c r="K73" s="130"/>
    </row>
  </sheetData>
  <protectedRanges>
    <protectedRange sqref="F67 B67 J67" name="Rango1_2_1_2_1"/>
    <protectedRange sqref="F70 B70 J70" name="Rango1_2_1_1_1_1"/>
    <protectedRange sqref="J31:J33" name="Rango1_1_1_1"/>
    <protectedRange sqref="K67" name="Rango1_2_1_2_1_1"/>
    <protectedRange sqref="K70" name="Rango1_2_1_1_1_1_1"/>
  </protectedRanges>
  <mergeCells count="25">
    <mergeCell ref="B25:K25"/>
    <mergeCell ref="B2:I2"/>
    <mergeCell ref="B4:I4"/>
    <mergeCell ref="F11:I11"/>
    <mergeCell ref="F13:I13"/>
    <mergeCell ref="F14:I14"/>
    <mergeCell ref="B67:D67"/>
    <mergeCell ref="F67:H67"/>
    <mergeCell ref="B26:K26"/>
    <mergeCell ref="H36:J36"/>
    <mergeCell ref="H39:J39"/>
    <mergeCell ref="H40:J40"/>
    <mergeCell ref="H45:J45"/>
    <mergeCell ref="H47:J47"/>
    <mergeCell ref="H50:J50"/>
    <mergeCell ref="H54:J54"/>
    <mergeCell ref="H57:J57"/>
    <mergeCell ref="H58:J58"/>
    <mergeCell ref="H61:J61"/>
    <mergeCell ref="F68:H68"/>
    <mergeCell ref="J68:K68"/>
    <mergeCell ref="B70:D70"/>
    <mergeCell ref="F70:H70"/>
    <mergeCell ref="F71:H71"/>
    <mergeCell ref="J71:K7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BC2D5-7015-4372-AC6E-F10716C45679}">
  <dimension ref="B2:K146"/>
  <sheetViews>
    <sheetView workbookViewId="0" topLeftCell="A83">
      <selection activeCell="G153" sqref="G153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3.5742187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1" ht="12.4" customHeight="1"/>
    <row r="2" spans="2:9" ht="20.85" customHeight="1">
      <c r="B2" s="146" t="s">
        <v>0</v>
      </c>
      <c r="C2" s="147"/>
      <c r="D2" s="147"/>
      <c r="E2" s="147"/>
      <c r="F2" s="147"/>
      <c r="G2" s="147"/>
      <c r="H2" s="147"/>
      <c r="I2" s="147"/>
    </row>
    <row r="3" ht="15" customHeight="1" hidden="1"/>
    <row r="4" spans="2:9" ht="16.5" customHeight="1">
      <c r="B4" s="148" t="s">
        <v>1341</v>
      </c>
      <c r="C4" s="147"/>
      <c r="D4" s="147"/>
      <c r="E4" s="147"/>
      <c r="F4" s="147"/>
      <c r="G4" s="147"/>
      <c r="H4" s="147"/>
      <c r="I4" s="147"/>
    </row>
    <row r="5" ht="0.95" customHeight="1"/>
    <row r="6" ht="2.1" customHeight="1"/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15">
      <c r="B8" s="2">
        <v>44896</v>
      </c>
      <c r="C8" s="3">
        <v>0</v>
      </c>
      <c r="D8" s="3" t="s">
        <v>9</v>
      </c>
      <c r="E8" s="3"/>
      <c r="G8" s="4">
        <v>4004322887.5</v>
      </c>
      <c r="H8" s="4">
        <v>2944934980.05</v>
      </c>
      <c r="I8" s="4">
        <v>1059387907.45</v>
      </c>
    </row>
    <row r="9" spans="2:9" ht="51">
      <c r="B9" s="2">
        <v>44896</v>
      </c>
      <c r="C9" s="3">
        <v>51914</v>
      </c>
      <c r="D9" s="3" t="s">
        <v>387</v>
      </c>
      <c r="E9" s="3" t="s">
        <v>388</v>
      </c>
      <c r="G9" s="4">
        <v>0</v>
      </c>
      <c r="H9" s="4">
        <v>69174</v>
      </c>
      <c r="I9" s="4">
        <v>1059318733.45</v>
      </c>
    </row>
    <row r="10" spans="2:9" ht="51">
      <c r="B10" s="2">
        <v>44896</v>
      </c>
      <c r="C10" s="3">
        <v>51915</v>
      </c>
      <c r="D10" s="3" t="s">
        <v>389</v>
      </c>
      <c r="E10" s="3" t="s">
        <v>390</v>
      </c>
      <c r="G10" s="4">
        <v>0</v>
      </c>
      <c r="H10" s="4">
        <v>560045.78</v>
      </c>
      <c r="I10" s="4">
        <v>1058758687.67</v>
      </c>
    </row>
    <row r="11" spans="2:9" ht="25.5">
      <c r="B11" s="2">
        <v>44897</v>
      </c>
      <c r="C11" s="3">
        <v>51662</v>
      </c>
      <c r="D11" s="3" t="s">
        <v>1342</v>
      </c>
      <c r="E11" s="3" t="s">
        <v>1343</v>
      </c>
      <c r="G11" s="4">
        <v>22119611.92</v>
      </c>
      <c r="H11" s="4">
        <v>0</v>
      </c>
      <c r="I11" s="4">
        <v>1080878299.59</v>
      </c>
    </row>
    <row r="12" spans="2:9" ht="25.5">
      <c r="B12" s="2">
        <v>44897</v>
      </c>
      <c r="C12" s="3">
        <v>51667</v>
      </c>
      <c r="D12" s="3" t="s">
        <v>1344</v>
      </c>
      <c r="E12" s="3" t="s">
        <v>1345</v>
      </c>
      <c r="G12" s="4">
        <v>3882384</v>
      </c>
      <c r="H12" s="4">
        <v>0</v>
      </c>
      <c r="I12" s="4">
        <v>1084760683.59</v>
      </c>
    </row>
    <row r="13" spans="2:9" ht="25.5">
      <c r="B13" s="2">
        <v>44897</v>
      </c>
      <c r="C13" s="3">
        <v>51670</v>
      </c>
      <c r="D13" s="3" t="s">
        <v>1346</v>
      </c>
      <c r="E13" s="3" t="s">
        <v>1347</v>
      </c>
      <c r="G13" s="4">
        <v>4155665.6</v>
      </c>
      <c r="H13" s="4">
        <v>0</v>
      </c>
      <c r="I13" s="4">
        <v>1088916349.19</v>
      </c>
    </row>
    <row r="14" spans="2:9" ht="25.5">
      <c r="B14" s="2">
        <v>44897</v>
      </c>
      <c r="C14" s="3">
        <v>51676</v>
      </c>
      <c r="D14" s="3" t="s">
        <v>1348</v>
      </c>
      <c r="E14" s="3" t="s">
        <v>1349</v>
      </c>
      <c r="G14" s="4">
        <v>3227178.22</v>
      </c>
      <c r="H14" s="4">
        <v>0</v>
      </c>
      <c r="I14" s="4">
        <v>1092143527.41</v>
      </c>
    </row>
    <row r="15" spans="2:9" ht="25.5">
      <c r="B15" s="2">
        <v>44897</v>
      </c>
      <c r="C15" s="3">
        <v>51677</v>
      </c>
      <c r="D15" s="3" t="s">
        <v>1350</v>
      </c>
      <c r="E15" s="3" t="s">
        <v>1351</v>
      </c>
      <c r="G15" s="4">
        <v>1453121.69</v>
      </c>
      <c r="H15" s="4">
        <v>0</v>
      </c>
      <c r="I15" s="4">
        <v>1093596649.1</v>
      </c>
    </row>
    <row r="16" spans="2:9" ht="51">
      <c r="B16" s="2">
        <v>44897</v>
      </c>
      <c r="C16" s="3">
        <v>51916</v>
      </c>
      <c r="D16" s="3" t="s">
        <v>403</v>
      </c>
      <c r="E16" s="3" t="s">
        <v>404</v>
      </c>
      <c r="G16" s="4">
        <v>0</v>
      </c>
      <c r="H16" s="4">
        <v>1045596.6</v>
      </c>
      <c r="I16" s="4">
        <v>1092551052.5</v>
      </c>
    </row>
    <row r="17" spans="2:9" ht="51">
      <c r="B17" s="2">
        <v>44897</v>
      </c>
      <c r="C17" s="3">
        <v>51917</v>
      </c>
      <c r="D17" s="3" t="s">
        <v>405</v>
      </c>
      <c r="E17" s="3" t="s">
        <v>406</v>
      </c>
      <c r="G17" s="4">
        <v>0</v>
      </c>
      <c r="H17" s="4">
        <v>211797.18</v>
      </c>
      <c r="I17" s="4">
        <v>1092339255.32</v>
      </c>
    </row>
    <row r="18" spans="2:9" ht="51">
      <c r="B18" s="2">
        <v>44900</v>
      </c>
      <c r="C18" s="3">
        <v>51918</v>
      </c>
      <c r="D18" s="3" t="s">
        <v>411</v>
      </c>
      <c r="E18" s="3" t="s">
        <v>412</v>
      </c>
      <c r="G18" s="4">
        <v>0</v>
      </c>
      <c r="H18" s="4">
        <v>1404595.72</v>
      </c>
      <c r="I18" s="4">
        <v>1090934659.6</v>
      </c>
    </row>
    <row r="19" spans="2:9" ht="51">
      <c r="B19" s="2">
        <v>44900</v>
      </c>
      <c r="C19" s="3">
        <v>51919</v>
      </c>
      <c r="D19" s="3" t="s">
        <v>413</v>
      </c>
      <c r="E19" s="3" t="s">
        <v>414</v>
      </c>
      <c r="G19" s="4">
        <v>0</v>
      </c>
      <c r="H19" s="4">
        <v>6257394.09</v>
      </c>
      <c r="I19" s="4">
        <v>1084677265.51</v>
      </c>
    </row>
    <row r="20" spans="2:9" ht="51">
      <c r="B20" s="2">
        <v>44901</v>
      </c>
      <c r="C20" s="3">
        <v>51920</v>
      </c>
      <c r="D20" s="3" t="s">
        <v>447</v>
      </c>
      <c r="E20" s="3" t="s">
        <v>448</v>
      </c>
      <c r="G20" s="4">
        <v>0</v>
      </c>
      <c r="H20" s="4">
        <v>303272.5</v>
      </c>
      <c r="I20" s="4">
        <v>1084373993.01</v>
      </c>
    </row>
    <row r="21" spans="2:9" ht="51">
      <c r="B21" s="2">
        <v>44902</v>
      </c>
      <c r="C21" s="3">
        <v>51921</v>
      </c>
      <c r="D21" s="3" t="s">
        <v>483</v>
      </c>
      <c r="E21" s="3" t="s">
        <v>484</v>
      </c>
      <c r="G21" s="4">
        <v>0</v>
      </c>
      <c r="H21" s="4">
        <v>5218939.76</v>
      </c>
      <c r="I21" s="4">
        <v>1079155053.25</v>
      </c>
    </row>
    <row r="22" spans="2:9" ht="51">
      <c r="B22" s="2">
        <v>44902</v>
      </c>
      <c r="C22" s="3">
        <v>51924</v>
      </c>
      <c r="D22" s="3" t="s">
        <v>485</v>
      </c>
      <c r="E22" s="3" t="s">
        <v>486</v>
      </c>
      <c r="G22" s="4">
        <v>0</v>
      </c>
      <c r="H22" s="4">
        <v>59000</v>
      </c>
      <c r="I22" s="4">
        <v>1079096053.25</v>
      </c>
    </row>
    <row r="23" spans="2:9" ht="51">
      <c r="B23" s="2">
        <v>44902</v>
      </c>
      <c r="C23" s="3">
        <v>53515</v>
      </c>
      <c r="D23" s="3" t="s">
        <v>495</v>
      </c>
      <c r="E23" s="3" t="s">
        <v>496</v>
      </c>
      <c r="G23" s="4">
        <v>0</v>
      </c>
      <c r="H23" s="4">
        <v>35055833.33</v>
      </c>
      <c r="I23" s="4">
        <v>1044040219.92</v>
      </c>
    </row>
    <row r="24" spans="2:9" ht="51">
      <c r="B24" s="2">
        <v>44902</v>
      </c>
      <c r="C24" s="3">
        <v>53518</v>
      </c>
      <c r="D24" s="3" t="s">
        <v>497</v>
      </c>
      <c r="E24" s="3" t="s">
        <v>498</v>
      </c>
      <c r="G24" s="4">
        <v>0</v>
      </c>
      <c r="H24" s="4">
        <v>844041.19</v>
      </c>
      <c r="I24" s="4">
        <v>1043196178.73</v>
      </c>
    </row>
    <row r="25" spans="2:9" ht="25.5">
      <c r="B25" s="2">
        <v>44902</v>
      </c>
      <c r="C25" s="3">
        <v>54774</v>
      </c>
      <c r="D25" s="3" t="s">
        <v>1328</v>
      </c>
      <c r="E25" s="3" t="s">
        <v>1329</v>
      </c>
      <c r="G25" s="4">
        <v>54280</v>
      </c>
      <c r="H25" s="4">
        <v>0</v>
      </c>
      <c r="I25" s="4">
        <v>1043250458.73</v>
      </c>
    </row>
    <row r="26" spans="2:9" ht="25.5">
      <c r="B26" s="2">
        <v>44903</v>
      </c>
      <c r="C26" s="3">
        <v>51977</v>
      </c>
      <c r="D26" s="3" t="s">
        <v>1352</v>
      </c>
      <c r="E26" s="3" t="s">
        <v>1353</v>
      </c>
      <c r="G26" s="4">
        <v>22431030.72</v>
      </c>
      <c r="H26" s="4">
        <v>0</v>
      </c>
      <c r="I26" s="4">
        <v>1065681489.45</v>
      </c>
    </row>
    <row r="27" spans="2:9" ht="25.5">
      <c r="B27" s="2">
        <v>44903</v>
      </c>
      <c r="C27" s="3">
        <v>51982</v>
      </c>
      <c r="D27" s="3" t="s">
        <v>1354</v>
      </c>
      <c r="E27" s="3" t="s">
        <v>1355</v>
      </c>
      <c r="G27" s="4">
        <v>5293356.8</v>
      </c>
      <c r="H27" s="4">
        <v>0</v>
      </c>
      <c r="I27" s="4">
        <v>1070974846.25</v>
      </c>
    </row>
    <row r="28" spans="2:9" ht="25.5">
      <c r="B28" s="2">
        <v>44903</v>
      </c>
      <c r="C28" s="3">
        <v>51985</v>
      </c>
      <c r="D28" s="3" t="s">
        <v>1356</v>
      </c>
      <c r="E28" s="3" t="s">
        <v>1357</v>
      </c>
      <c r="G28" s="4">
        <v>3354889.07</v>
      </c>
      <c r="H28" s="4">
        <v>0</v>
      </c>
      <c r="I28" s="4">
        <v>1074329735.32</v>
      </c>
    </row>
    <row r="29" spans="2:9" ht="25.5">
      <c r="B29" s="2">
        <v>44903</v>
      </c>
      <c r="C29" s="3">
        <v>51990</v>
      </c>
      <c r="D29" s="3" t="s">
        <v>1358</v>
      </c>
      <c r="E29" s="3" t="s">
        <v>1359</v>
      </c>
      <c r="G29" s="4">
        <v>1510626.85</v>
      </c>
      <c r="H29" s="4">
        <v>0</v>
      </c>
      <c r="I29" s="4">
        <v>1075840362.17</v>
      </c>
    </row>
    <row r="30" spans="2:9" ht="51">
      <c r="B30" s="2">
        <v>44904</v>
      </c>
      <c r="C30" s="3">
        <v>53521</v>
      </c>
      <c r="D30" s="3" t="s">
        <v>531</v>
      </c>
      <c r="E30" s="3" t="s">
        <v>532</v>
      </c>
      <c r="G30" s="4">
        <v>0</v>
      </c>
      <c r="H30" s="4">
        <v>15883184.2</v>
      </c>
      <c r="I30" s="4">
        <v>1059957177.97</v>
      </c>
    </row>
    <row r="31" spans="2:9" ht="51">
      <c r="B31" s="2">
        <v>44904</v>
      </c>
      <c r="C31" s="3">
        <v>53523</v>
      </c>
      <c r="D31" s="3" t="s">
        <v>533</v>
      </c>
      <c r="E31" s="3" t="s">
        <v>534</v>
      </c>
      <c r="G31" s="4">
        <v>0</v>
      </c>
      <c r="H31" s="4">
        <v>40240175</v>
      </c>
      <c r="I31" s="4">
        <v>1019717002.97</v>
      </c>
    </row>
    <row r="32" spans="2:9" ht="51">
      <c r="B32" s="2">
        <v>44904</v>
      </c>
      <c r="C32" s="3">
        <v>53525</v>
      </c>
      <c r="D32" s="3" t="s">
        <v>535</v>
      </c>
      <c r="E32" s="3" t="s">
        <v>536</v>
      </c>
      <c r="G32" s="4">
        <v>0</v>
      </c>
      <c r="H32" s="4">
        <v>551529.8</v>
      </c>
      <c r="I32" s="4">
        <v>1019165473.17</v>
      </c>
    </row>
    <row r="33" spans="2:9" ht="51">
      <c r="B33" s="2">
        <v>44904</v>
      </c>
      <c r="C33" s="3">
        <v>53526</v>
      </c>
      <c r="D33" s="3" t="s">
        <v>537</v>
      </c>
      <c r="E33" s="3" t="s">
        <v>538</v>
      </c>
      <c r="G33" s="4">
        <v>0</v>
      </c>
      <c r="H33" s="4">
        <v>908740.03</v>
      </c>
      <c r="I33" s="4">
        <v>1018256733.14</v>
      </c>
    </row>
    <row r="34" spans="2:9" ht="25.5">
      <c r="B34" s="2">
        <v>44907</v>
      </c>
      <c r="C34" s="3">
        <v>53291</v>
      </c>
      <c r="D34" s="3" t="s">
        <v>1360</v>
      </c>
      <c r="E34" s="3" t="s">
        <v>1361</v>
      </c>
      <c r="G34" s="4">
        <v>24109863.69</v>
      </c>
      <c r="H34" s="4">
        <v>0</v>
      </c>
      <c r="I34" s="4">
        <v>1042366596.83</v>
      </c>
    </row>
    <row r="35" spans="2:9" ht="25.5">
      <c r="B35" s="2">
        <v>44907</v>
      </c>
      <c r="C35" s="3">
        <v>53306</v>
      </c>
      <c r="D35" s="3" t="s">
        <v>1362</v>
      </c>
      <c r="E35" s="3" t="s">
        <v>1363</v>
      </c>
      <c r="G35" s="4">
        <v>3517302.4</v>
      </c>
      <c r="H35" s="4">
        <v>0</v>
      </c>
      <c r="I35" s="4">
        <v>1045883899.23</v>
      </c>
    </row>
    <row r="36" spans="2:9" ht="51">
      <c r="B36" s="2">
        <v>44907</v>
      </c>
      <c r="C36" s="3">
        <v>53527</v>
      </c>
      <c r="D36" s="3" t="s">
        <v>561</v>
      </c>
      <c r="E36" s="3" t="s">
        <v>562</v>
      </c>
      <c r="G36" s="4">
        <v>0</v>
      </c>
      <c r="H36" s="4">
        <v>4000000</v>
      </c>
      <c r="I36" s="4">
        <v>1041883899.23</v>
      </c>
    </row>
    <row r="37" spans="2:9" ht="51">
      <c r="B37" s="2">
        <v>44907</v>
      </c>
      <c r="C37" s="3">
        <v>53529</v>
      </c>
      <c r="D37" s="3" t="s">
        <v>563</v>
      </c>
      <c r="E37" s="3" t="s">
        <v>564</v>
      </c>
      <c r="G37" s="4">
        <v>0</v>
      </c>
      <c r="H37" s="4">
        <v>71082.72</v>
      </c>
      <c r="I37" s="4">
        <v>1041812816.51</v>
      </c>
    </row>
    <row r="38" spans="2:9" ht="25.5">
      <c r="B38" s="2">
        <v>44908</v>
      </c>
      <c r="C38" s="3">
        <v>53332</v>
      </c>
      <c r="D38" s="3" t="s">
        <v>1364</v>
      </c>
      <c r="E38" s="3" t="s">
        <v>1365</v>
      </c>
      <c r="G38" s="4">
        <v>4837104.78</v>
      </c>
      <c r="H38" s="4">
        <v>0</v>
      </c>
      <c r="I38" s="4">
        <v>1046649921.29</v>
      </c>
    </row>
    <row r="39" spans="2:9" ht="25.5">
      <c r="B39" s="2">
        <v>44908</v>
      </c>
      <c r="C39" s="3">
        <v>53333</v>
      </c>
      <c r="D39" s="3" t="s">
        <v>1366</v>
      </c>
      <c r="E39" s="3" t="s">
        <v>1367</v>
      </c>
      <c r="G39" s="4">
        <v>4755543.76</v>
      </c>
      <c r="H39" s="4">
        <v>0</v>
      </c>
      <c r="I39" s="4">
        <v>1051405465.05</v>
      </c>
    </row>
    <row r="40" spans="2:9" ht="51">
      <c r="B40" s="2">
        <v>44908</v>
      </c>
      <c r="C40" s="3">
        <v>53531</v>
      </c>
      <c r="D40" s="3" t="s">
        <v>575</v>
      </c>
      <c r="E40" s="3" t="s">
        <v>576</v>
      </c>
      <c r="G40" s="4">
        <v>0</v>
      </c>
      <c r="H40" s="4">
        <v>7639076.05</v>
      </c>
      <c r="I40" s="4">
        <v>1043766389</v>
      </c>
    </row>
    <row r="41" spans="2:9" ht="51">
      <c r="B41" s="2">
        <v>44908</v>
      </c>
      <c r="C41" s="3">
        <v>53532</v>
      </c>
      <c r="D41" s="3" t="s">
        <v>577</v>
      </c>
      <c r="E41" s="3" t="s">
        <v>578</v>
      </c>
      <c r="G41" s="4">
        <v>0</v>
      </c>
      <c r="H41" s="4">
        <v>949633.32</v>
      </c>
      <c r="I41" s="4">
        <v>1042816755.68</v>
      </c>
    </row>
    <row r="42" spans="2:9" ht="51">
      <c r="B42" s="2">
        <v>44909</v>
      </c>
      <c r="C42" s="3">
        <v>53730</v>
      </c>
      <c r="D42" s="3" t="s">
        <v>597</v>
      </c>
      <c r="E42" s="3" t="s">
        <v>598</v>
      </c>
      <c r="G42" s="4">
        <v>0</v>
      </c>
      <c r="H42" s="4">
        <v>620580</v>
      </c>
      <c r="I42" s="4">
        <v>1042196175.68</v>
      </c>
    </row>
    <row r="43" spans="2:9" ht="51">
      <c r="B43" s="2">
        <v>44909</v>
      </c>
      <c r="C43" s="3">
        <v>53731</v>
      </c>
      <c r="D43" s="3" t="s">
        <v>599</v>
      </c>
      <c r="E43" s="3" t="s">
        <v>600</v>
      </c>
      <c r="G43" s="4">
        <v>0</v>
      </c>
      <c r="H43" s="4">
        <v>262922.75</v>
      </c>
      <c r="I43" s="4">
        <v>1041933252.93</v>
      </c>
    </row>
    <row r="44" spans="2:9" ht="25.5">
      <c r="B44" s="2">
        <v>44910</v>
      </c>
      <c r="C44" s="3">
        <v>53977</v>
      </c>
      <c r="D44" s="3" t="s">
        <v>1368</v>
      </c>
      <c r="E44" s="3" t="s">
        <v>1369</v>
      </c>
      <c r="G44" s="4">
        <v>25066456.52</v>
      </c>
      <c r="H44" s="4">
        <v>0</v>
      </c>
      <c r="I44" s="4">
        <v>1066999709.45</v>
      </c>
    </row>
    <row r="45" spans="2:9" ht="25.5">
      <c r="B45" s="2">
        <v>44910</v>
      </c>
      <c r="C45" s="3">
        <v>53980</v>
      </c>
      <c r="D45" s="3" t="s">
        <v>1370</v>
      </c>
      <c r="E45" s="3" t="s">
        <v>1371</v>
      </c>
      <c r="G45" s="4">
        <v>3908067.2</v>
      </c>
      <c r="H45" s="4">
        <v>0</v>
      </c>
      <c r="I45" s="4">
        <v>1070907776.65</v>
      </c>
    </row>
    <row r="46" spans="2:9" ht="51">
      <c r="B46" s="2">
        <v>44910</v>
      </c>
      <c r="C46" s="3">
        <v>54052</v>
      </c>
      <c r="D46" s="3" t="s">
        <v>615</v>
      </c>
      <c r="E46" s="3" t="s">
        <v>616</v>
      </c>
      <c r="G46" s="4">
        <v>0</v>
      </c>
      <c r="H46" s="4">
        <v>2208180</v>
      </c>
      <c r="I46" s="4">
        <v>1068699596.65</v>
      </c>
    </row>
    <row r="47" spans="2:9" ht="51">
      <c r="B47" s="2">
        <v>44910</v>
      </c>
      <c r="C47" s="3">
        <v>54053</v>
      </c>
      <c r="D47" s="3" t="s">
        <v>617</v>
      </c>
      <c r="E47" s="3" t="s">
        <v>618</v>
      </c>
      <c r="G47" s="4">
        <v>0</v>
      </c>
      <c r="H47" s="4">
        <v>480000</v>
      </c>
      <c r="I47" s="4">
        <v>1068219596.65</v>
      </c>
    </row>
    <row r="48" spans="2:9" ht="51">
      <c r="B48" s="2">
        <v>44911</v>
      </c>
      <c r="C48" s="3">
        <v>54054</v>
      </c>
      <c r="D48" s="3" t="s">
        <v>639</v>
      </c>
      <c r="E48" s="3" t="s">
        <v>640</v>
      </c>
      <c r="G48" s="4">
        <v>0</v>
      </c>
      <c r="H48" s="4">
        <v>84006.12</v>
      </c>
      <c r="I48" s="4">
        <v>1068135590.53</v>
      </c>
    </row>
    <row r="49" spans="2:9" ht="51">
      <c r="B49" s="2">
        <v>44911</v>
      </c>
      <c r="C49" s="3">
        <v>54055</v>
      </c>
      <c r="D49" s="3" t="s">
        <v>641</v>
      </c>
      <c r="E49" s="3" t="s">
        <v>642</v>
      </c>
      <c r="G49" s="4">
        <v>0</v>
      </c>
      <c r="H49" s="4">
        <v>1156400</v>
      </c>
      <c r="I49" s="4">
        <v>1066979190.53</v>
      </c>
    </row>
    <row r="50" spans="2:9" ht="25.5">
      <c r="B50" s="2">
        <v>44914</v>
      </c>
      <c r="C50" s="3">
        <v>54112</v>
      </c>
      <c r="D50" s="3" t="s">
        <v>1372</v>
      </c>
      <c r="E50" s="3" t="s">
        <v>1373</v>
      </c>
      <c r="G50" s="4">
        <v>23543402.92</v>
      </c>
      <c r="H50" s="4">
        <v>0</v>
      </c>
      <c r="I50" s="4">
        <v>1090522593.45</v>
      </c>
    </row>
    <row r="51" spans="2:9" ht="51">
      <c r="B51" s="2">
        <v>44914</v>
      </c>
      <c r="C51" s="3">
        <v>54255</v>
      </c>
      <c r="D51" s="3" t="s">
        <v>643</v>
      </c>
      <c r="E51" s="3" t="s">
        <v>644</v>
      </c>
      <c r="G51" s="4">
        <v>0</v>
      </c>
      <c r="H51" s="4">
        <v>20307618.51</v>
      </c>
      <c r="I51" s="4">
        <v>1070214974.94</v>
      </c>
    </row>
    <row r="52" spans="2:9" ht="51">
      <c r="B52" s="2">
        <v>44914</v>
      </c>
      <c r="C52" s="3">
        <v>54256</v>
      </c>
      <c r="D52" s="3" t="s">
        <v>645</v>
      </c>
      <c r="E52" s="3" t="s">
        <v>646</v>
      </c>
      <c r="G52" s="4">
        <v>0</v>
      </c>
      <c r="H52" s="4">
        <v>10142950</v>
      </c>
      <c r="I52" s="4">
        <v>1060072024.94</v>
      </c>
    </row>
    <row r="53" spans="2:9" ht="51">
      <c r="B53" s="2">
        <v>44915</v>
      </c>
      <c r="C53" s="3">
        <v>54257</v>
      </c>
      <c r="D53" s="3" t="s">
        <v>651</v>
      </c>
      <c r="E53" s="3" t="s">
        <v>652</v>
      </c>
      <c r="G53" s="4">
        <v>0</v>
      </c>
      <c r="H53" s="4">
        <v>8416.67</v>
      </c>
      <c r="I53" s="4">
        <v>1060063608.27</v>
      </c>
    </row>
    <row r="54" spans="2:9" ht="51">
      <c r="B54" s="2">
        <v>44915</v>
      </c>
      <c r="C54" s="3">
        <v>54259</v>
      </c>
      <c r="D54" s="3" t="s">
        <v>653</v>
      </c>
      <c r="E54" s="3" t="s">
        <v>654</v>
      </c>
      <c r="G54" s="4">
        <v>0</v>
      </c>
      <c r="H54" s="4">
        <v>25994384.08</v>
      </c>
      <c r="I54" s="4">
        <v>1034069224.19</v>
      </c>
    </row>
    <row r="55" spans="2:9" ht="51">
      <c r="B55" s="2">
        <v>44916</v>
      </c>
      <c r="C55" s="3">
        <v>54260</v>
      </c>
      <c r="D55" s="3" t="s">
        <v>681</v>
      </c>
      <c r="E55" s="3" t="s">
        <v>682</v>
      </c>
      <c r="G55" s="4">
        <v>0</v>
      </c>
      <c r="H55" s="4">
        <v>2062771.65</v>
      </c>
      <c r="I55" s="4">
        <v>1032006452.54</v>
      </c>
    </row>
    <row r="56" spans="2:9" ht="25.5">
      <c r="B56" s="2">
        <v>44917</v>
      </c>
      <c r="C56" s="3">
        <v>54312</v>
      </c>
      <c r="D56" s="3" t="s">
        <v>1374</v>
      </c>
      <c r="E56" s="3" t="s">
        <v>1375</v>
      </c>
      <c r="G56" s="4">
        <v>5344108.8</v>
      </c>
      <c r="H56" s="4">
        <v>0</v>
      </c>
      <c r="I56" s="4">
        <v>1037350561.34</v>
      </c>
    </row>
    <row r="57" spans="2:9" ht="25.5">
      <c r="B57" s="2">
        <v>44917</v>
      </c>
      <c r="C57" s="3">
        <v>54314</v>
      </c>
      <c r="D57" s="3" t="s">
        <v>1376</v>
      </c>
      <c r="E57" s="3" t="s">
        <v>1377</v>
      </c>
      <c r="G57" s="4">
        <v>22178114.9</v>
      </c>
      <c r="H57" s="4">
        <v>0</v>
      </c>
      <c r="I57" s="4">
        <v>1059528676.24</v>
      </c>
    </row>
    <row r="58" spans="2:9" ht="51">
      <c r="B58" s="2">
        <v>44917</v>
      </c>
      <c r="C58" s="3">
        <v>54353</v>
      </c>
      <c r="D58" s="3" t="s">
        <v>859</v>
      </c>
      <c r="E58" s="3" t="s">
        <v>860</v>
      </c>
      <c r="G58" s="4">
        <v>0</v>
      </c>
      <c r="H58" s="4">
        <v>4869838</v>
      </c>
      <c r="I58" s="4">
        <v>1054658838.24</v>
      </c>
    </row>
    <row r="59" spans="2:9" ht="51">
      <c r="B59" s="2">
        <v>44917</v>
      </c>
      <c r="C59" s="3">
        <v>54354</v>
      </c>
      <c r="D59" s="3" t="s">
        <v>861</v>
      </c>
      <c r="E59" s="3" t="s">
        <v>862</v>
      </c>
      <c r="G59" s="4">
        <v>0</v>
      </c>
      <c r="H59" s="4">
        <v>6370057.23</v>
      </c>
      <c r="I59" s="4">
        <v>1048288781.01</v>
      </c>
    </row>
    <row r="60" spans="2:9" ht="25.5">
      <c r="B60" s="2">
        <v>44917</v>
      </c>
      <c r="C60" s="3">
        <v>54537</v>
      </c>
      <c r="D60" s="3" t="s">
        <v>1378</v>
      </c>
      <c r="E60" s="3" t="s">
        <v>1379</v>
      </c>
      <c r="G60" s="4">
        <v>3832998</v>
      </c>
      <c r="H60" s="4">
        <v>0</v>
      </c>
      <c r="I60" s="4">
        <v>1052121779.01</v>
      </c>
    </row>
    <row r="61" spans="2:9" ht="51">
      <c r="B61" s="2">
        <v>44918</v>
      </c>
      <c r="C61" s="3">
        <v>54357</v>
      </c>
      <c r="D61" s="3" t="s">
        <v>951</v>
      </c>
      <c r="E61" s="3" t="s">
        <v>952</v>
      </c>
      <c r="G61" s="4">
        <v>0</v>
      </c>
      <c r="H61" s="4">
        <v>20181550.52</v>
      </c>
      <c r="I61" s="4">
        <v>1031940228.49</v>
      </c>
    </row>
    <row r="62" spans="2:9" ht="38.25">
      <c r="B62" s="2">
        <v>44918</v>
      </c>
      <c r="C62" s="3">
        <v>54398</v>
      </c>
      <c r="D62" s="3" t="s">
        <v>1380</v>
      </c>
      <c r="E62" s="3" t="s">
        <v>1381</v>
      </c>
      <c r="G62" s="4">
        <v>29225.56</v>
      </c>
      <c r="H62" s="4">
        <v>0</v>
      </c>
      <c r="I62" s="4">
        <v>1031969454.05</v>
      </c>
    </row>
    <row r="63" spans="2:9" ht="38.25">
      <c r="B63" s="2">
        <v>44918</v>
      </c>
      <c r="C63" s="3">
        <v>54400</v>
      </c>
      <c r="D63" s="3" t="s">
        <v>1382</v>
      </c>
      <c r="E63" s="3" t="s">
        <v>1383</v>
      </c>
      <c r="G63" s="4">
        <v>525</v>
      </c>
      <c r="H63" s="4">
        <v>0</v>
      </c>
      <c r="I63" s="4">
        <v>1031969979.05</v>
      </c>
    </row>
    <row r="64" spans="2:9" ht="51">
      <c r="B64" s="2">
        <v>44921</v>
      </c>
      <c r="C64" s="3">
        <v>54355</v>
      </c>
      <c r="D64" s="3" t="s">
        <v>1049</v>
      </c>
      <c r="E64" s="3" t="s">
        <v>1050</v>
      </c>
      <c r="G64" s="4">
        <v>0</v>
      </c>
      <c r="H64" s="4">
        <v>1044595.53</v>
      </c>
      <c r="I64" s="4">
        <v>1030925383.52</v>
      </c>
    </row>
    <row r="65" spans="2:9" ht="25.5">
      <c r="B65" s="2">
        <v>44921</v>
      </c>
      <c r="C65" s="3">
        <v>54415</v>
      </c>
      <c r="D65" s="3" t="s">
        <v>1384</v>
      </c>
      <c r="E65" s="3" t="s">
        <v>1385</v>
      </c>
      <c r="G65" s="4">
        <v>3259401.12</v>
      </c>
      <c r="H65" s="4">
        <v>0</v>
      </c>
      <c r="I65" s="4">
        <v>1034184784.64</v>
      </c>
    </row>
    <row r="66" spans="2:9" ht="25.5">
      <c r="B66" s="2">
        <v>44921</v>
      </c>
      <c r="C66" s="3">
        <v>54416</v>
      </c>
      <c r="D66" s="3" t="s">
        <v>1386</v>
      </c>
      <c r="E66" s="3" t="s">
        <v>1387</v>
      </c>
      <c r="G66" s="4">
        <v>1467630.89</v>
      </c>
      <c r="H66" s="4">
        <v>0</v>
      </c>
      <c r="I66" s="4">
        <v>1035652415.53</v>
      </c>
    </row>
    <row r="67" spans="2:9" ht="25.5">
      <c r="B67" s="2">
        <v>44921</v>
      </c>
      <c r="C67" s="3">
        <v>54420</v>
      </c>
      <c r="D67" s="3" t="s">
        <v>1388</v>
      </c>
      <c r="E67" s="3" t="s">
        <v>1389</v>
      </c>
      <c r="G67" s="4">
        <v>23705319.2</v>
      </c>
      <c r="H67" s="4">
        <v>0</v>
      </c>
      <c r="I67" s="4">
        <v>1059357734.73</v>
      </c>
    </row>
    <row r="68" spans="2:9" ht="25.5">
      <c r="B68" s="2">
        <v>44921</v>
      </c>
      <c r="C68" s="3">
        <v>54504</v>
      </c>
      <c r="D68" s="3" t="s">
        <v>1390</v>
      </c>
      <c r="E68" s="3" t="s">
        <v>1391</v>
      </c>
      <c r="G68" s="4">
        <v>3060686.43</v>
      </c>
      <c r="H68" s="4">
        <v>0</v>
      </c>
      <c r="I68" s="4">
        <v>1062418421.16</v>
      </c>
    </row>
    <row r="69" spans="2:9" ht="25.5">
      <c r="B69" s="2">
        <v>44921</v>
      </c>
      <c r="C69" s="3">
        <v>54506</v>
      </c>
      <c r="D69" s="3" t="s">
        <v>1392</v>
      </c>
      <c r="E69" s="3" t="s">
        <v>1393</v>
      </c>
      <c r="G69" s="4">
        <v>1378154.39</v>
      </c>
      <c r="H69" s="4">
        <v>0</v>
      </c>
      <c r="I69" s="4">
        <v>1063796575.55</v>
      </c>
    </row>
    <row r="70" spans="2:9" ht="51">
      <c r="B70" s="2">
        <v>44921</v>
      </c>
      <c r="C70" s="3">
        <v>54507</v>
      </c>
      <c r="D70" s="3" t="s">
        <v>1051</v>
      </c>
      <c r="E70" s="3" t="s">
        <v>1052</v>
      </c>
      <c r="G70" s="4">
        <v>0</v>
      </c>
      <c r="H70" s="4">
        <v>32563162.74</v>
      </c>
      <c r="I70" s="4">
        <v>1031233412.81</v>
      </c>
    </row>
    <row r="71" spans="2:9" ht="51">
      <c r="B71" s="2">
        <v>44921</v>
      </c>
      <c r="C71" s="3">
        <v>54510</v>
      </c>
      <c r="D71" s="3" t="s">
        <v>1053</v>
      </c>
      <c r="E71" s="3" t="s">
        <v>1054</v>
      </c>
      <c r="G71" s="4">
        <v>0</v>
      </c>
      <c r="H71" s="4">
        <v>80000000.05</v>
      </c>
      <c r="I71" s="4">
        <v>951233412.76</v>
      </c>
    </row>
    <row r="72" spans="2:9" ht="51">
      <c r="B72" s="2">
        <v>44921</v>
      </c>
      <c r="C72" s="3">
        <v>54511</v>
      </c>
      <c r="D72" s="3" t="s">
        <v>1055</v>
      </c>
      <c r="E72" s="3" t="s">
        <v>1056</v>
      </c>
      <c r="G72" s="4">
        <v>0</v>
      </c>
      <c r="H72" s="4">
        <v>985642.17</v>
      </c>
      <c r="I72" s="4">
        <v>950247770.59</v>
      </c>
    </row>
    <row r="73" spans="2:9" ht="51">
      <c r="B73" s="2">
        <v>44922</v>
      </c>
      <c r="C73" s="3">
        <v>54580</v>
      </c>
      <c r="D73" s="3" t="s">
        <v>1125</v>
      </c>
      <c r="E73" s="3" t="s">
        <v>1126</v>
      </c>
      <c r="G73" s="4">
        <v>0</v>
      </c>
      <c r="H73" s="4">
        <v>768755.71</v>
      </c>
      <c r="I73" s="4">
        <v>949479014.88</v>
      </c>
    </row>
    <row r="74" spans="2:9" ht="25.5">
      <c r="B74" s="2">
        <v>44923</v>
      </c>
      <c r="C74" s="3">
        <v>54582</v>
      </c>
      <c r="D74" s="3" t="s">
        <v>1394</v>
      </c>
      <c r="E74" s="3" t="s">
        <v>1395</v>
      </c>
      <c r="G74" s="4">
        <v>9600</v>
      </c>
      <c r="H74" s="4">
        <v>0</v>
      </c>
      <c r="I74" s="4">
        <v>949488614.88</v>
      </c>
    </row>
    <row r="75" spans="2:9" ht="51">
      <c r="B75" s="2">
        <v>44923</v>
      </c>
      <c r="C75" s="3">
        <v>54678</v>
      </c>
      <c r="D75" s="3" t="s">
        <v>1199</v>
      </c>
      <c r="E75" s="3" t="s">
        <v>1200</v>
      </c>
      <c r="G75" s="4">
        <v>0</v>
      </c>
      <c r="H75" s="4">
        <v>4045012.85</v>
      </c>
      <c r="I75" s="4">
        <v>945443602.03</v>
      </c>
    </row>
    <row r="76" spans="2:9" ht="25.5">
      <c r="B76" s="2">
        <v>44924</v>
      </c>
      <c r="C76" s="3">
        <v>54638</v>
      </c>
      <c r="D76" s="3" t="s">
        <v>1396</v>
      </c>
      <c r="E76" s="3" t="s">
        <v>1397</v>
      </c>
      <c r="G76" s="4">
        <v>4722387.76</v>
      </c>
      <c r="H76" s="4">
        <v>0</v>
      </c>
      <c r="I76" s="4">
        <v>950165989.79</v>
      </c>
    </row>
    <row r="77" spans="2:9" ht="25.5">
      <c r="B77" s="2">
        <v>44924</v>
      </c>
      <c r="C77" s="3">
        <v>54671</v>
      </c>
      <c r="D77" s="3" t="s">
        <v>1398</v>
      </c>
      <c r="E77" s="3" t="s">
        <v>1399</v>
      </c>
      <c r="G77" s="4">
        <v>26683533.94</v>
      </c>
      <c r="H77" s="4">
        <v>0</v>
      </c>
      <c r="I77" s="4">
        <v>976849523.73</v>
      </c>
    </row>
    <row r="78" spans="2:9" ht="25.5">
      <c r="B78" s="2">
        <v>44924</v>
      </c>
      <c r="C78" s="3">
        <v>54673</v>
      </c>
      <c r="D78" s="3" t="s">
        <v>1400</v>
      </c>
      <c r="E78" s="3" t="s">
        <v>1401</v>
      </c>
      <c r="G78" s="4">
        <v>4378846.4</v>
      </c>
      <c r="H78" s="4">
        <v>0</v>
      </c>
      <c r="I78" s="4">
        <v>981228370.13</v>
      </c>
    </row>
    <row r="79" spans="2:9" ht="51">
      <c r="B79" s="2">
        <v>44924</v>
      </c>
      <c r="C79" s="3">
        <v>54679</v>
      </c>
      <c r="D79" s="3" t="s">
        <v>1213</v>
      </c>
      <c r="E79" s="3" t="s">
        <v>1214</v>
      </c>
      <c r="G79" s="4">
        <v>0</v>
      </c>
      <c r="H79" s="4">
        <v>14990.72</v>
      </c>
      <c r="I79" s="4">
        <v>981213379.41</v>
      </c>
    </row>
    <row r="80" spans="2:9" ht="51">
      <c r="B80" s="2">
        <v>44924</v>
      </c>
      <c r="C80" s="3">
        <v>54680</v>
      </c>
      <c r="D80" s="3" t="s">
        <v>1215</v>
      </c>
      <c r="E80" s="3" t="s">
        <v>1216</v>
      </c>
      <c r="G80" s="4">
        <v>0</v>
      </c>
      <c r="H80" s="4">
        <v>20757174.98</v>
      </c>
      <c r="I80" s="4">
        <v>960456204.43</v>
      </c>
    </row>
    <row r="81" spans="2:9" ht="25.5">
      <c r="B81" s="2">
        <v>44924</v>
      </c>
      <c r="C81" s="3">
        <v>54683</v>
      </c>
      <c r="D81" s="3" t="s">
        <v>1402</v>
      </c>
      <c r="E81" s="3" t="s">
        <v>1403</v>
      </c>
      <c r="G81" s="4">
        <v>5870041.6</v>
      </c>
      <c r="H81" s="4">
        <v>0</v>
      </c>
      <c r="I81" s="4">
        <v>966326246.03</v>
      </c>
    </row>
    <row r="82" spans="2:9" ht="25.5">
      <c r="B82" s="2">
        <v>44924</v>
      </c>
      <c r="C82" s="3">
        <v>54689</v>
      </c>
      <c r="D82" s="3" t="s">
        <v>1404</v>
      </c>
      <c r="E82" s="3" t="s">
        <v>1405</v>
      </c>
      <c r="G82" s="4">
        <v>3184826</v>
      </c>
      <c r="H82" s="4">
        <v>0</v>
      </c>
      <c r="I82" s="4">
        <v>969511072.03</v>
      </c>
    </row>
    <row r="83" spans="2:9" ht="25.5">
      <c r="B83" s="2">
        <v>44924</v>
      </c>
      <c r="C83" s="3">
        <v>54691</v>
      </c>
      <c r="D83" s="3" t="s">
        <v>1406</v>
      </c>
      <c r="E83" s="3" t="s">
        <v>1407</v>
      </c>
      <c r="G83" s="4">
        <v>1434051.48</v>
      </c>
      <c r="H83" s="4">
        <v>0</v>
      </c>
      <c r="I83" s="4">
        <v>970945123.51</v>
      </c>
    </row>
    <row r="84" spans="2:9" ht="51">
      <c r="B84" s="2">
        <v>44925</v>
      </c>
      <c r="C84" s="3">
        <v>54681</v>
      </c>
      <c r="D84" s="3" t="s">
        <v>1245</v>
      </c>
      <c r="E84" s="3" t="s">
        <v>1246</v>
      </c>
      <c r="G84" s="4">
        <v>0</v>
      </c>
      <c r="H84" s="4">
        <v>1400000</v>
      </c>
      <c r="I84" s="4">
        <v>969545123.51</v>
      </c>
    </row>
    <row r="85" spans="2:9" ht="51">
      <c r="B85" s="2">
        <v>44925</v>
      </c>
      <c r="C85" s="3">
        <v>55226</v>
      </c>
      <c r="D85" s="3" t="s">
        <v>325</v>
      </c>
      <c r="E85" s="3" t="s">
        <v>326</v>
      </c>
      <c r="G85" s="4">
        <v>0</v>
      </c>
      <c r="H85" s="4">
        <v>202841.6</v>
      </c>
      <c r="I85" s="4">
        <v>969342281.91</v>
      </c>
    </row>
    <row r="86" ht="10.15" customHeight="1"/>
    <row r="87" spans="6:9" ht="18" customHeight="1">
      <c r="F87" s="149" t="s">
        <v>1408</v>
      </c>
      <c r="G87" s="147"/>
      <c r="H87" s="147"/>
      <c r="I87" s="147"/>
    </row>
    <row r="88" ht="0.95" customHeight="1"/>
    <row r="89" spans="6:9" ht="18" customHeight="1">
      <c r="F89" s="149" t="s">
        <v>1409</v>
      </c>
      <c r="G89" s="147"/>
      <c r="H89" s="147"/>
      <c r="I89" s="147"/>
    </row>
    <row r="90" spans="6:9" ht="18" customHeight="1">
      <c r="F90" s="149" t="s">
        <v>1410</v>
      </c>
      <c r="G90" s="147"/>
      <c r="H90" s="147"/>
      <c r="I90" s="147"/>
    </row>
    <row r="91" ht="20.1" customHeight="1"/>
    <row r="92" spans="2:11" ht="15.75">
      <c r="B92" s="72"/>
      <c r="C92" s="75" t="s">
        <v>1411</v>
      </c>
      <c r="D92" s="7"/>
      <c r="E92" s="7"/>
      <c r="F92" s="7"/>
      <c r="G92" s="7"/>
      <c r="H92" s="7"/>
      <c r="I92" s="7"/>
      <c r="J92" s="7"/>
      <c r="K92" s="8"/>
    </row>
    <row r="93" spans="2:11" ht="15.75">
      <c r="B93" s="9"/>
      <c r="C93" s="10"/>
      <c r="D93" s="10"/>
      <c r="E93" s="10"/>
      <c r="F93" s="10"/>
      <c r="G93" s="10"/>
      <c r="H93" s="10"/>
      <c r="I93" s="10"/>
      <c r="J93" s="10"/>
      <c r="K93" s="11"/>
    </row>
    <row r="94" spans="2:11" ht="15.75">
      <c r="B94" s="9"/>
      <c r="C94" s="10"/>
      <c r="D94" s="10"/>
      <c r="E94" s="10"/>
      <c r="F94" s="10"/>
      <c r="G94" s="10"/>
      <c r="H94" s="10"/>
      <c r="I94" s="10"/>
      <c r="J94" s="10"/>
      <c r="K94" s="11"/>
    </row>
    <row r="95" spans="2:11" ht="15.75">
      <c r="B95" s="9"/>
      <c r="C95" s="10"/>
      <c r="D95" s="10"/>
      <c r="E95" s="10"/>
      <c r="F95" s="10"/>
      <c r="G95" s="10"/>
      <c r="H95" s="10"/>
      <c r="I95" s="10"/>
      <c r="J95" s="10"/>
      <c r="K95" s="11"/>
    </row>
    <row r="96" spans="2:11" ht="15.75">
      <c r="B96" s="9"/>
      <c r="C96" s="10"/>
      <c r="D96" s="10"/>
      <c r="E96" s="10"/>
      <c r="F96" s="10"/>
      <c r="G96" s="10"/>
      <c r="H96" s="10"/>
      <c r="I96" s="10"/>
      <c r="J96" s="10"/>
      <c r="K96" s="11"/>
    </row>
    <row r="97" spans="2:11" ht="15.75">
      <c r="B97" s="9"/>
      <c r="C97" s="10"/>
      <c r="D97" s="10"/>
      <c r="E97" s="10"/>
      <c r="F97" s="10"/>
      <c r="G97" s="10"/>
      <c r="H97" s="10"/>
      <c r="I97" s="10"/>
      <c r="J97" s="10"/>
      <c r="K97" s="11"/>
    </row>
    <row r="98" spans="2:11" ht="15.75">
      <c r="B98" s="143" t="s">
        <v>288</v>
      </c>
      <c r="C98" s="144"/>
      <c r="D98" s="144"/>
      <c r="E98" s="144"/>
      <c r="F98" s="144"/>
      <c r="G98" s="144"/>
      <c r="H98" s="144"/>
      <c r="I98" s="144"/>
      <c r="J98" s="144"/>
      <c r="K98" s="145"/>
    </row>
    <row r="99" spans="2:11" ht="15">
      <c r="B99" s="138" t="s">
        <v>1285</v>
      </c>
      <c r="C99" s="139"/>
      <c r="D99" s="139"/>
      <c r="E99" s="139"/>
      <c r="F99" s="139"/>
      <c r="G99" s="139"/>
      <c r="H99" s="139"/>
      <c r="I99" s="139"/>
      <c r="J99" s="139"/>
      <c r="K99" s="140"/>
    </row>
    <row r="100" spans="2:11" ht="15.75">
      <c r="B100" s="12"/>
      <c r="C100" s="13"/>
      <c r="D100" s="13"/>
      <c r="E100" s="13"/>
      <c r="F100" s="13"/>
      <c r="G100" s="13"/>
      <c r="H100" s="13"/>
      <c r="I100" s="13"/>
      <c r="J100" s="13"/>
      <c r="K100" s="14"/>
    </row>
    <row r="101" spans="2:11" ht="15.75">
      <c r="B101" s="12"/>
      <c r="C101" s="13"/>
      <c r="D101" s="13"/>
      <c r="E101" s="13"/>
      <c r="F101" s="13"/>
      <c r="G101" s="13"/>
      <c r="H101" s="13"/>
      <c r="I101" s="13"/>
      <c r="J101" s="13"/>
      <c r="K101" s="14"/>
    </row>
    <row r="102" spans="2:11" ht="15.75">
      <c r="B102" s="9"/>
      <c r="C102" s="15" t="s">
        <v>290</v>
      </c>
      <c r="D102" s="15"/>
      <c r="E102" s="15"/>
      <c r="F102" s="15"/>
      <c r="G102" s="15"/>
      <c r="H102" s="15"/>
      <c r="I102" s="15"/>
      <c r="J102" s="15"/>
      <c r="K102" s="16"/>
    </row>
    <row r="103" spans="2:11" ht="15.75">
      <c r="B103" s="9"/>
      <c r="C103" s="17" t="s">
        <v>1412</v>
      </c>
      <c r="D103" s="17"/>
      <c r="E103" s="18"/>
      <c r="F103" s="18"/>
      <c r="G103" s="18"/>
      <c r="H103" s="18"/>
      <c r="I103" s="17" t="s">
        <v>345</v>
      </c>
      <c r="J103" s="17"/>
      <c r="K103" s="20" t="s">
        <v>1413</v>
      </c>
    </row>
    <row r="104" spans="2:11" ht="15.75">
      <c r="B104" s="9"/>
      <c r="C104" s="21" t="s">
        <v>293</v>
      </c>
      <c r="D104" s="22" t="s">
        <v>294</v>
      </c>
      <c r="E104" s="23"/>
      <c r="F104" s="24"/>
      <c r="G104" s="25"/>
      <c r="H104" s="26"/>
      <c r="I104" s="21"/>
      <c r="J104" s="27"/>
      <c r="K104" s="74"/>
    </row>
    <row r="105" spans="2:11" ht="15.75">
      <c r="B105" s="9"/>
      <c r="C105" s="21" t="s">
        <v>295</v>
      </c>
      <c r="D105" s="29"/>
      <c r="E105" s="30"/>
      <c r="F105" s="27"/>
      <c r="G105" s="25"/>
      <c r="H105" s="21" t="s">
        <v>1288</v>
      </c>
      <c r="I105" s="21"/>
      <c r="J105" s="27"/>
      <c r="K105" s="28"/>
    </row>
    <row r="106" spans="2:11" ht="16.5" thickBot="1">
      <c r="B106" s="9"/>
      <c r="C106" s="21"/>
      <c r="D106" s="29"/>
      <c r="E106" s="30"/>
      <c r="F106" s="27"/>
      <c r="G106" s="31"/>
      <c r="H106" s="21"/>
      <c r="I106" s="21"/>
      <c r="J106" s="27"/>
      <c r="K106" s="28"/>
    </row>
    <row r="107" spans="2:11" ht="16.5" thickTop="1">
      <c r="B107" s="32"/>
      <c r="C107" s="33"/>
      <c r="D107" s="33"/>
      <c r="E107" s="33"/>
      <c r="F107" s="33"/>
      <c r="G107" s="33"/>
      <c r="H107" s="33"/>
      <c r="I107" s="33"/>
      <c r="J107" s="33"/>
      <c r="K107" s="34"/>
    </row>
    <row r="108" spans="2:11" ht="15.75">
      <c r="B108" s="35"/>
      <c r="C108" s="36"/>
      <c r="D108" s="36"/>
      <c r="E108" s="36"/>
      <c r="F108" s="36"/>
      <c r="G108" s="36"/>
      <c r="H108" s="36"/>
      <c r="I108" s="36"/>
      <c r="J108" s="36"/>
      <c r="K108" s="37" t="s">
        <v>297</v>
      </c>
    </row>
    <row r="109" spans="2:11" ht="15.75">
      <c r="B109" s="35"/>
      <c r="C109" s="38" t="s">
        <v>298</v>
      </c>
      <c r="D109" s="38"/>
      <c r="E109" s="38"/>
      <c r="F109" s="38"/>
      <c r="G109" s="38"/>
      <c r="H109" s="132"/>
      <c r="I109" s="132"/>
      <c r="J109" s="132"/>
      <c r="K109" s="40">
        <v>1059387907.45</v>
      </c>
    </row>
    <row r="110" spans="2:11" ht="15.75">
      <c r="B110" s="35"/>
      <c r="C110" s="36"/>
      <c r="D110" s="36"/>
      <c r="E110" s="36"/>
      <c r="F110" s="36"/>
      <c r="G110" s="36"/>
      <c r="H110" s="36"/>
      <c r="I110" s="36"/>
      <c r="J110" s="36"/>
      <c r="K110" s="40"/>
    </row>
    <row r="111" spans="2:11" ht="15.75">
      <c r="B111" s="35"/>
      <c r="C111" s="41" t="s">
        <v>299</v>
      </c>
      <c r="D111" s="41"/>
      <c r="E111" s="41"/>
      <c r="F111" s="41"/>
      <c r="G111" s="41"/>
      <c r="H111" s="36"/>
      <c r="I111" s="36"/>
      <c r="J111" s="36"/>
      <c r="K111" s="40"/>
    </row>
    <row r="112" spans="2:11" ht="15.75">
      <c r="B112" s="35"/>
      <c r="C112" s="36" t="s">
        <v>375</v>
      </c>
      <c r="D112" s="36"/>
      <c r="E112" s="36"/>
      <c r="F112" s="36"/>
      <c r="G112" s="36"/>
      <c r="H112" s="141"/>
      <c r="I112" s="141"/>
      <c r="J112" s="141"/>
      <c r="K112" s="40">
        <v>267759337.61</v>
      </c>
    </row>
    <row r="113" spans="2:11" ht="15.75">
      <c r="B113" s="35"/>
      <c r="C113" s="36" t="s">
        <v>1414</v>
      </c>
      <c r="D113" s="36"/>
      <c r="E113" s="36"/>
      <c r="F113" s="36"/>
      <c r="G113" s="36"/>
      <c r="H113" s="132"/>
      <c r="I113" s="132"/>
      <c r="J113" s="132"/>
      <c r="K113" s="40">
        <v>0</v>
      </c>
    </row>
    <row r="114" spans="2:11" ht="15.75">
      <c r="B114" s="35"/>
      <c r="C114" s="36"/>
      <c r="D114" s="36"/>
      <c r="E114" s="36"/>
      <c r="F114" s="36"/>
      <c r="G114" s="36"/>
      <c r="H114" s="39"/>
      <c r="I114" s="39"/>
      <c r="J114" s="39"/>
      <c r="K114" s="40"/>
    </row>
    <row r="115" spans="2:11" ht="15.75">
      <c r="B115" s="35"/>
      <c r="C115" s="38" t="s">
        <v>302</v>
      </c>
      <c r="D115" s="38"/>
      <c r="E115" s="38"/>
      <c r="F115" s="38"/>
      <c r="G115" s="38"/>
      <c r="H115" s="36"/>
      <c r="I115" s="36"/>
      <c r="J115" s="36"/>
      <c r="K115" s="43">
        <f>+K109+K112+K113</f>
        <v>1327147245.06</v>
      </c>
    </row>
    <row r="116" spans="2:11" ht="15.75">
      <c r="B116" s="35"/>
      <c r="C116" s="36"/>
      <c r="D116" s="36"/>
      <c r="E116" s="36"/>
      <c r="F116" s="36"/>
      <c r="G116" s="36"/>
      <c r="H116" s="36"/>
      <c r="I116" s="36"/>
      <c r="J116" s="36"/>
      <c r="K116" s="40"/>
    </row>
    <row r="117" spans="2:11" ht="15.75">
      <c r="B117" s="35"/>
      <c r="C117" s="41" t="s">
        <v>303</v>
      </c>
      <c r="D117" s="41"/>
      <c r="E117" s="41"/>
      <c r="F117" s="41"/>
      <c r="G117" s="41"/>
      <c r="H117" s="36"/>
      <c r="I117" s="36"/>
      <c r="J117" s="36"/>
      <c r="K117" s="40"/>
    </row>
    <row r="118" spans="2:11" ht="15.75">
      <c r="B118" s="35"/>
      <c r="C118" s="36" t="s">
        <v>305</v>
      </c>
      <c r="D118" s="36"/>
      <c r="E118" s="36"/>
      <c r="F118" s="36"/>
      <c r="G118" s="36"/>
      <c r="H118" s="132"/>
      <c r="I118" s="132"/>
      <c r="J118" s="132"/>
      <c r="K118" s="40">
        <v>357804963.15</v>
      </c>
    </row>
    <row r="119" spans="2:11" ht="15.75">
      <c r="B119" s="35"/>
      <c r="C119" s="36" t="s">
        <v>1415</v>
      </c>
      <c r="D119" s="36"/>
      <c r="E119" s="36"/>
      <c r="F119" s="36"/>
      <c r="G119" s="36"/>
      <c r="H119" s="39"/>
      <c r="I119" s="39"/>
      <c r="J119" s="39"/>
      <c r="K119" s="40">
        <v>0</v>
      </c>
    </row>
    <row r="120" spans="2:11" ht="15.75">
      <c r="B120" s="35"/>
      <c r="C120" s="36" t="s">
        <v>306</v>
      </c>
      <c r="D120" s="36"/>
      <c r="E120" s="36"/>
      <c r="F120" s="36"/>
      <c r="G120" s="36"/>
      <c r="H120" s="132"/>
      <c r="I120" s="132"/>
      <c r="J120" s="132"/>
      <c r="K120" s="40"/>
    </row>
    <row r="121" spans="2:11" ht="15.75">
      <c r="B121" s="35"/>
      <c r="C121" s="36" t="s">
        <v>307</v>
      </c>
      <c r="D121" s="36"/>
      <c r="E121" s="36"/>
      <c r="F121" s="36"/>
      <c r="G121" s="36"/>
      <c r="H121" s="39"/>
      <c r="I121" s="39"/>
      <c r="J121" s="39"/>
      <c r="K121" s="40"/>
    </row>
    <row r="122" spans="2:11" ht="15.75">
      <c r="B122" s="35"/>
      <c r="C122" s="36"/>
      <c r="D122" s="36"/>
      <c r="E122" s="36"/>
      <c r="F122" s="36"/>
      <c r="G122" s="36"/>
      <c r="H122" s="39"/>
      <c r="I122" s="39"/>
      <c r="J122" s="39"/>
      <c r="K122" s="40"/>
    </row>
    <row r="123" spans="2:11" ht="16.5" thickBot="1">
      <c r="B123" s="35"/>
      <c r="C123" s="38" t="s">
        <v>308</v>
      </c>
      <c r="D123" s="38"/>
      <c r="E123" s="38"/>
      <c r="F123" s="38"/>
      <c r="G123" s="38"/>
      <c r="H123" s="132"/>
      <c r="I123" s="132"/>
      <c r="J123" s="132"/>
      <c r="K123" s="44">
        <f>+K115-K118</f>
        <v>969342281.91</v>
      </c>
    </row>
    <row r="124" spans="2:11" ht="16.5" thickTop="1">
      <c r="B124" s="35"/>
      <c r="C124" s="45"/>
      <c r="D124" s="45"/>
      <c r="E124" s="45"/>
      <c r="F124" s="45"/>
      <c r="G124" s="45"/>
      <c r="H124" s="45"/>
      <c r="I124" s="45"/>
      <c r="J124" s="45"/>
      <c r="K124" s="46"/>
    </row>
    <row r="125" spans="2:11" ht="15.75">
      <c r="B125" s="35"/>
      <c r="C125" s="36"/>
      <c r="D125" s="36"/>
      <c r="E125" s="36"/>
      <c r="F125" s="36"/>
      <c r="G125" s="36"/>
      <c r="H125" s="36"/>
      <c r="I125" s="36"/>
      <c r="J125" s="36"/>
      <c r="K125" s="47"/>
    </row>
    <row r="126" spans="2:11" ht="15.75">
      <c r="B126" s="35"/>
      <c r="C126" s="36"/>
      <c r="D126" s="36"/>
      <c r="E126" s="36"/>
      <c r="F126" s="36"/>
      <c r="G126" s="36"/>
      <c r="H126" s="36"/>
      <c r="I126" s="36"/>
      <c r="J126" s="36"/>
      <c r="K126" s="37" t="s">
        <v>309</v>
      </c>
    </row>
    <row r="127" spans="2:11" ht="15.75">
      <c r="B127" s="35"/>
      <c r="C127" s="38" t="s">
        <v>310</v>
      </c>
      <c r="D127" s="38"/>
      <c r="E127" s="38"/>
      <c r="F127" s="38"/>
      <c r="G127" s="38"/>
      <c r="H127" s="132"/>
      <c r="I127" s="132"/>
      <c r="J127" s="132"/>
      <c r="K127" s="40">
        <v>969342281.91</v>
      </c>
    </row>
    <row r="128" spans="2:11" ht="15.75">
      <c r="B128" s="35"/>
      <c r="C128" s="38"/>
      <c r="D128" s="38"/>
      <c r="E128" s="38"/>
      <c r="F128" s="38"/>
      <c r="G128" s="38"/>
      <c r="H128" s="39"/>
      <c r="I128" s="39"/>
      <c r="J128" s="39"/>
      <c r="K128" s="40"/>
    </row>
    <row r="129" spans="2:11" ht="15.75">
      <c r="B129" s="35"/>
      <c r="C129" s="41" t="s">
        <v>299</v>
      </c>
      <c r="D129" s="41"/>
      <c r="E129" s="41"/>
      <c r="F129" s="41"/>
      <c r="G129" s="41"/>
      <c r="H129" s="36"/>
      <c r="I129" s="36"/>
      <c r="J129" s="36"/>
      <c r="K129" s="48"/>
    </row>
    <row r="130" spans="2:11" ht="15.75">
      <c r="B130" s="35"/>
      <c r="C130" s="36" t="s">
        <v>311</v>
      </c>
      <c r="D130" s="36"/>
      <c r="E130" s="36"/>
      <c r="F130" s="36"/>
      <c r="G130" s="36"/>
      <c r="H130" s="132"/>
      <c r="I130" s="132"/>
      <c r="J130" s="132"/>
      <c r="K130" s="40">
        <v>0</v>
      </c>
    </row>
    <row r="131" spans="2:11" ht="15.75">
      <c r="B131" s="35"/>
      <c r="C131" s="38" t="s">
        <v>302</v>
      </c>
      <c r="D131" s="38"/>
      <c r="E131" s="38"/>
      <c r="F131" s="38"/>
      <c r="G131" s="38"/>
      <c r="H131" s="142"/>
      <c r="I131" s="142"/>
      <c r="J131" s="142"/>
      <c r="K131" s="50">
        <f>SUM(K127:K130)</f>
        <v>969342281.91</v>
      </c>
    </row>
    <row r="132" spans="2:11" ht="15.75">
      <c r="B132" s="35"/>
      <c r="C132" s="36"/>
      <c r="D132" s="36"/>
      <c r="E132" s="36"/>
      <c r="F132" s="36"/>
      <c r="G132" s="36"/>
      <c r="H132" s="36"/>
      <c r="I132" s="36"/>
      <c r="J132" s="36"/>
      <c r="K132" s="48"/>
    </row>
    <row r="133" spans="2:11" ht="15.75">
      <c r="B133" s="35"/>
      <c r="C133" s="41" t="s">
        <v>303</v>
      </c>
      <c r="D133" s="41"/>
      <c r="E133" s="41"/>
      <c r="F133" s="41"/>
      <c r="G133" s="41"/>
      <c r="H133" s="36"/>
      <c r="I133" s="36"/>
      <c r="J133" s="36"/>
      <c r="K133" s="40"/>
    </row>
    <row r="134" spans="2:11" ht="15.75">
      <c r="B134" s="35"/>
      <c r="C134" s="36" t="s">
        <v>312</v>
      </c>
      <c r="D134" s="36"/>
      <c r="E134" s="36"/>
      <c r="F134" s="36"/>
      <c r="G134" s="36"/>
      <c r="H134" s="142"/>
      <c r="I134" s="142"/>
      <c r="J134" s="142"/>
      <c r="K134" s="40">
        <v>0</v>
      </c>
    </row>
    <row r="135" spans="2:11" ht="15.75">
      <c r="B135" s="35"/>
      <c r="C135" s="36"/>
      <c r="D135" s="36"/>
      <c r="E135" s="36"/>
      <c r="F135" s="36"/>
      <c r="G135" s="36"/>
      <c r="H135" s="49"/>
      <c r="I135" s="49"/>
      <c r="J135" s="49"/>
      <c r="K135" s="40"/>
    </row>
    <row r="136" spans="2:11" ht="16.5" thickBot="1">
      <c r="B136" s="35"/>
      <c r="C136" s="38" t="s">
        <v>308</v>
      </c>
      <c r="D136" s="38"/>
      <c r="E136" s="38"/>
      <c r="F136" s="38"/>
      <c r="G136" s="38"/>
      <c r="H136" s="36"/>
      <c r="I136" s="36"/>
      <c r="J136" s="36"/>
      <c r="K136" s="44">
        <f>SUM(K131-K134)</f>
        <v>969342281.91</v>
      </c>
    </row>
    <row r="137" spans="2:11" ht="17.25" thickBot="1" thickTop="1">
      <c r="B137" s="51"/>
      <c r="C137" s="52"/>
      <c r="D137" s="52"/>
      <c r="E137" s="52"/>
      <c r="F137" s="52"/>
      <c r="G137" s="52"/>
      <c r="H137" s="53"/>
      <c r="I137" s="53"/>
      <c r="J137" s="53"/>
      <c r="K137" s="54"/>
    </row>
    <row r="138" spans="2:11" ht="16.5" thickTop="1">
      <c r="B138" s="32"/>
      <c r="C138" s="55"/>
      <c r="D138" s="55"/>
      <c r="E138" s="55"/>
      <c r="F138" s="55"/>
      <c r="G138" s="55"/>
      <c r="H138" s="33"/>
      <c r="I138" s="33"/>
      <c r="J138" s="33"/>
      <c r="K138" s="56"/>
    </row>
    <row r="139" spans="2:11" ht="15.75">
      <c r="B139" s="35"/>
      <c r="C139" s="38"/>
      <c r="D139" s="38"/>
      <c r="E139" s="38"/>
      <c r="F139" s="38"/>
      <c r="G139" s="38"/>
      <c r="H139" s="36"/>
      <c r="I139" s="36"/>
      <c r="J139" s="36"/>
      <c r="K139" s="57"/>
    </row>
    <row r="140" spans="2:11" ht="15.75">
      <c r="B140" s="58"/>
      <c r="C140" s="59" t="s">
        <v>1416</v>
      </c>
      <c r="D140" s="59"/>
      <c r="E140" s="60"/>
      <c r="F140" s="59" t="s">
        <v>314</v>
      </c>
      <c r="G140" s="134" t="s">
        <v>314</v>
      </c>
      <c r="H140" s="134"/>
      <c r="I140" s="89"/>
      <c r="J140" s="36"/>
      <c r="K140" s="63" t="s">
        <v>1303</v>
      </c>
    </row>
    <row r="141" spans="2:11" ht="15.75">
      <c r="B141" s="35"/>
      <c r="C141" s="64" t="s">
        <v>316</v>
      </c>
      <c r="D141" s="64"/>
      <c r="E141" s="39"/>
      <c r="F141" s="131" t="s">
        <v>317</v>
      </c>
      <c r="G141" s="131"/>
      <c r="H141" s="131"/>
      <c r="I141" s="36"/>
      <c r="J141" s="132" t="s">
        <v>318</v>
      </c>
      <c r="K141" s="133"/>
    </row>
    <row r="142" spans="2:11" ht="15.75">
      <c r="B142" s="35"/>
      <c r="C142" s="36"/>
      <c r="D142" s="36"/>
      <c r="E142" s="39"/>
      <c r="F142" s="39"/>
      <c r="G142" s="39"/>
      <c r="H142" s="39"/>
      <c r="I142" s="36"/>
      <c r="J142" s="39"/>
      <c r="K142" s="65"/>
    </row>
    <row r="143" spans="2:11" ht="15.75">
      <c r="B143" s="58"/>
      <c r="C143" s="134" t="s">
        <v>1293</v>
      </c>
      <c r="D143" s="134"/>
      <c r="E143" s="60"/>
      <c r="F143" s="59" t="s">
        <v>320</v>
      </c>
      <c r="G143" s="134" t="s">
        <v>320</v>
      </c>
      <c r="H143" s="134"/>
      <c r="I143" s="89"/>
      <c r="J143" s="36"/>
      <c r="K143" s="63" t="s">
        <v>351</v>
      </c>
    </row>
    <row r="144" spans="2:11" ht="15.75">
      <c r="B144" s="35"/>
      <c r="C144" s="64" t="s">
        <v>322</v>
      </c>
      <c r="D144" s="64"/>
      <c r="E144" s="39"/>
      <c r="F144" s="131" t="s">
        <v>323</v>
      </c>
      <c r="G144" s="131"/>
      <c r="H144" s="131"/>
      <c r="I144" s="36"/>
      <c r="J144" s="132" t="s">
        <v>323</v>
      </c>
      <c r="K144" s="133"/>
    </row>
    <row r="145" spans="2:11" ht="15.75">
      <c r="B145" s="35"/>
      <c r="C145" s="38"/>
      <c r="D145" s="38"/>
      <c r="E145" s="38"/>
      <c r="F145" s="38"/>
      <c r="G145" s="38"/>
      <c r="H145" s="36"/>
      <c r="I145" s="36"/>
      <c r="J145" s="36"/>
      <c r="K145" s="66"/>
    </row>
    <row r="146" spans="2:11" ht="15.75">
      <c r="B146" s="67"/>
      <c r="C146" s="68"/>
      <c r="D146" s="68"/>
      <c r="E146" s="68"/>
      <c r="F146" s="68"/>
      <c r="G146" s="68"/>
      <c r="H146" s="69"/>
      <c r="I146" s="70"/>
      <c r="J146" s="69"/>
      <c r="K146" s="71"/>
    </row>
  </sheetData>
  <protectedRanges>
    <protectedRange sqref="F140" name="Rango1_2_1_2"/>
    <protectedRange sqref="F143 K143" name="Rango1_2_1_1_2"/>
    <protectedRange sqref="J104:J106" name="Rango1_1_1"/>
    <protectedRange sqref="C140" name="Rango1_2_1_2_1_1"/>
    <protectedRange sqref="C143" name="Rango1_2_1_1_1_1"/>
    <protectedRange sqref="G140" name="Rango1_2_1_3_1_1"/>
    <protectedRange sqref="G143" name="Rango1_2_1_1_1_1_1"/>
    <protectedRange sqref="K140" name="Rango1_2_1_4_1_1_1_1"/>
  </protectedRanges>
  <mergeCells count="24">
    <mergeCell ref="H120:J120"/>
    <mergeCell ref="B2:I2"/>
    <mergeCell ref="B4:I4"/>
    <mergeCell ref="F87:I87"/>
    <mergeCell ref="F89:I89"/>
    <mergeCell ref="F90:I90"/>
    <mergeCell ref="B98:K98"/>
    <mergeCell ref="B99:K99"/>
    <mergeCell ref="H109:J109"/>
    <mergeCell ref="H112:J112"/>
    <mergeCell ref="H113:J113"/>
    <mergeCell ref="H118:J118"/>
    <mergeCell ref="H123:J123"/>
    <mergeCell ref="H127:J127"/>
    <mergeCell ref="H130:J130"/>
    <mergeCell ref="H131:J131"/>
    <mergeCell ref="H134:J134"/>
    <mergeCell ref="C143:D143"/>
    <mergeCell ref="F144:H144"/>
    <mergeCell ref="J144:K144"/>
    <mergeCell ref="G140:H140"/>
    <mergeCell ref="G143:H143"/>
    <mergeCell ref="F141:H141"/>
    <mergeCell ref="J141:K14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A8DBA-0620-4017-B1CA-E409A45AC2B8}">
  <dimension ref="B2:K71"/>
  <sheetViews>
    <sheetView workbookViewId="0" topLeftCell="A14">
      <selection activeCell="K65" sqref="K65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0.281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146" t="s">
        <v>0</v>
      </c>
      <c r="C2" s="147"/>
      <c r="D2" s="147"/>
      <c r="E2" s="147"/>
      <c r="F2" s="147"/>
      <c r="G2" s="147"/>
      <c r="H2" s="147"/>
      <c r="I2" s="147"/>
    </row>
    <row r="3" ht="15" hidden="1"/>
    <row r="4" spans="2:9" ht="15">
      <c r="B4" s="148" t="s">
        <v>324</v>
      </c>
      <c r="C4" s="147"/>
      <c r="D4" s="147"/>
      <c r="E4" s="147"/>
      <c r="F4" s="147"/>
      <c r="G4" s="147"/>
      <c r="H4" s="147"/>
      <c r="I4" s="147"/>
    </row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51">
      <c r="B8" s="2">
        <v>44925</v>
      </c>
      <c r="C8" s="3">
        <v>55226</v>
      </c>
      <c r="D8" s="3" t="s">
        <v>325</v>
      </c>
      <c r="E8" s="3" t="s">
        <v>326</v>
      </c>
      <c r="G8" s="4">
        <v>3603.6</v>
      </c>
      <c r="H8" s="4">
        <v>0</v>
      </c>
      <c r="I8" s="4">
        <v>3603.6</v>
      </c>
    </row>
    <row r="10" spans="6:9" ht="15">
      <c r="F10" s="149" t="s">
        <v>327</v>
      </c>
      <c r="G10" s="147"/>
      <c r="H10" s="147"/>
      <c r="I10" s="147"/>
    </row>
    <row r="12" spans="6:9" ht="15">
      <c r="F12" s="149" t="s">
        <v>328</v>
      </c>
      <c r="G12" s="147"/>
      <c r="H12" s="147"/>
      <c r="I12" s="147"/>
    </row>
    <row r="13" spans="6:9" ht="15">
      <c r="F13" s="149" t="s">
        <v>329</v>
      </c>
      <c r="G13" s="147"/>
      <c r="H13" s="147"/>
      <c r="I13" s="147"/>
    </row>
    <row r="16" spans="2:11" ht="15.75">
      <c r="B16" s="5" t="s">
        <v>330</v>
      </c>
      <c r="C16" s="6"/>
      <c r="D16" s="7"/>
      <c r="E16" s="7"/>
      <c r="F16" s="7"/>
      <c r="G16" s="7"/>
      <c r="H16" s="7"/>
      <c r="I16" s="7"/>
      <c r="J16" s="7"/>
      <c r="K16" s="8"/>
    </row>
    <row r="17" spans="2:11" ht="15.75">
      <c r="B17" s="9"/>
      <c r="C17" s="10"/>
      <c r="D17" s="10"/>
      <c r="E17" s="10"/>
      <c r="F17" s="10"/>
      <c r="G17" s="10"/>
      <c r="H17" s="10"/>
      <c r="I17" s="10"/>
      <c r="J17" s="10"/>
      <c r="K17" s="11"/>
    </row>
    <row r="18" spans="2:11" ht="15.75">
      <c r="B18" s="9"/>
      <c r="C18" s="10"/>
      <c r="D18" s="10"/>
      <c r="E18" s="10"/>
      <c r="F18" s="10"/>
      <c r="G18" s="10"/>
      <c r="H18" s="10"/>
      <c r="I18" s="10"/>
      <c r="J18" s="10"/>
      <c r="K18" s="11"/>
    </row>
    <row r="19" spans="2:11" ht="15.75">
      <c r="B19" s="9"/>
      <c r="C19" s="10"/>
      <c r="D19" s="10"/>
      <c r="E19" s="10"/>
      <c r="F19" s="10"/>
      <c r="G19" s="10"/>
      <c r="H19" s="10"/>
      <c r="I19" s="10"/>
      <c r="J19" s="10"/>
      <c r="K19" s="11"/>
    </row>
    <row r="20" spans="2:11" ht="15.75"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2:11" ht="15.75">
      <c r="B21" s="9"/>
      <c r="C21" s="10"/>
      <c r="D21" s="10"/>
      <c r="E21" s="10"/>
      <c r="F21" s="10"/>
      <c r="G21" s="10"/>
      <c r="H21" s="10"/>
      <c r="I21" s="10"/>
      <c r="J21" s="10"/>
      <c r="K21" s="11"/>
    </row>
    <row r="22" spans="2:11" ht="15.75">
      <c r="B22" s="9"/>
      <c r="C22" s="10"/>
      <c r="D22" s="10"/>
      <c r="E22" s="10"/>
      <c r="F22" s="10"/>
      <c r="G22" s="10"/>
      <c r="H22" s="10"/>
      <c r="I22" s="10"/>
      <c r="J22" s="10"/>
      <c r="K22" s="11"/>
    </row>
    <row r="23" spans="2:11" ht="15.75">
      <c r="B23" s="143" t="s">
        <v>288</v>
      </c>
      <c r="C23" s="144"/>
      <c r="D23" s="144"/>
      <c r="E23" s="144"/>
      <c r="F23" s="144"/>
      <c r="G23" s="144"/>
      <c r="H23" s="144"/>
      <c r="I23" s="144"/>
      <c r="J23" s="144"/>
      <c r="K23" s="145"/>
    </row>
    <row r="24" spans="2:11" ht="15">
      <c r="B24" s="138" t="s">
        <v>289</v>
      </c>
      <c r="C24" s="139"/>
      <c r="D24" s="139"/>
      <c r="E24" s="139"/>
      <c r="F24" s="139"/>
      <c r="G24" s="139"/>
      <c r="H24" s="139"/>
      <c r="I24" s="139"/>
      <c r="J24" s="139"/>
      <c r="K24" s="140"/>
    </row>
    <row r="25" spans="2:11" ht="15.75">
      <c r="B25" s="12"/>
      <c r="C25" s="13"/>
      <c r="D25" s="13"/>
      <c r="E25" s="13"/>
      <c r="F25" s="13"/>
      <c r="G25" s="13"/>
      <c r="H25" s="13"/>
      <c r="I25" s="13"/>
      <c r="J25" s="13"/>
      <c r="K25" s="14"/>
    </row>
    <row r="26" spans="2:11" ht="15.75">
      <c r="B26" s="12"/>
      <c r="C26" s="13"/>
      <c r="D26" s="13"/>
      <c r="E26" s="13"/>
      <c r="F26" s="13"/>
      <c r="G26" s="13"/>
      <c r="H26" s="13"/>
      <c r="I26" s="13"/>
      <c r="J26" s="13"/>
      <c r="K26" s="14"/>
    </row>
    <row r="27" spans="2:11" ht="15.75">
      <c r="B27" s="9"/>
      <c r="C27" s="15" t="s">
        <v>290</v>
      </c>
      <c r="D27" s="15"/>
      <c r="E27" s="15"/>
      <c r="F27" s="15"/>
      <c r="G27" s="15"/>
      <c r="H27" s="15"/>
      <c r="I27" s="15"/>
      <c r="J27" s="15"/>
      <c r="K27" s="16"/>
    </row>
    <row r="28" spans="2:11" ht="15.75">
      <c r="B28" s="9"/>
      <c r="C28" s="17" t="s">
        <v>331</v>
      </c>
      <c r="D28" s="17"/>
      <c r="E28" s="18"/>
      <c r="F28" s="18"/>
      <c r="G28" s="18"/>
      <c r="H28" s="18"/>
      <c r="I28" s="17"/>
      <c r="J28" s="19" t="s">
        <v>332</v>
      </c>
      <c r="K28" s="20"/>
    </row>
    <row r="29" spans="2:11" ht="15.75">
      <c r="B29" s="9"/>
      <c r="C29" s="21" t="s">
        <v>293</v>
      </c>
      <c r="D29" s="22" t="s">
        <v>294</v>
      </c>
      <c r="E29" s="23"/>
      <c r="F29" s="24"/>
      <c r="G29" s="25"/>
      <c r="H29" s="26"/>
      <c r="I29" s="21"/>
      <c r="J29" s="27"/>
      <c r="K29" s="28"/>
    </row>
    <row r="30" spans="2:11" ht="15.75">
      <c r="B30" s="9"/>
      <c r="C30" s="21" t="s">
        <v>295</v>
      </c>
      <c r="D30" s="29"/>
      <c r="E30" s="30"/>
      <c r="F30" s="27"/>
      <c r="G30" s="25"/>
      <c r="H30" s="21" t="s">
        <v>296</v>
      </c>
      <c r="I30" s="21"/>
      <c r="J30" s="27"/>
      <c r="K30" s="28"/>
    </row>
    <row r="31" spans="2:11" ht="16.5" thickBot="1">
      <c r="B31" s="9"/>
      <c r="C31" s="21"/>
      <c r="D31" s="29"/>
      <c r="E31" s="30"/>
      <c r="F31" s="27"/>
      <c r="G31" s="31"/>
      <c r="H31" s="21"/>
      <c r="I31" s="21"/>
      <c r="J31" s="27"/>
      <c r="K31" s="28"/>
    </row>
    <row r="32" spans="2:11" ht="16.5" thickTop="1">
      <c r="B32" s="32"/>
      <c r="C32" s="33"/>
      <c r="D32" s="33"/>
      <c r="E32" s="33"/>
      <c r="F32" s="33"/>
      <c r="G32" s="33"/>
      <c r="H32" s="33"/>
      <c r="I32" s="33"/>
      <c r="J32" s="33"/>
      <c r="K32" s="34"/>
    </row>
    <row r="33" spans="2:11" ht="15.75">
      <c r="B33" s="35"/>
      <c r="C33" s="36"/>
      <c r="D33" s="36"/>
      <c r="E33" s="36"/>
      <c r="F33" s="36"/>
      <c r="G33" s="36"/>
      <c r="H33" s="36"/>
      <c r="I33" s="36"/>
      <c r="J33" s="36"/>
      <c r="K33" s="37" t="s">
        <v>297</v>
      </c>
    </row>
    <row r="34" spans="2:11" ht="15.75">
      <c r="B34" s="35"/>
      <c r="C34" s="38" t="s">
        <v>298</v>
      </c>
      <c r="D34" s="38"/>
      <c r="E34" s="38"/>
      <c r="F34" s="38"/>
      <c r="G34" s="38"/>
      <c r="H34" s="132"/>
      <c r="I34" s="132"/>
      <c r="J34" s="132"/>
      <c r="K34" s="40">
        <v>0</v>
      </c>
    </row>
    <row r="35" spans="2:11" ht="15.75">
      <c r="B35" s="35"/>
      <c r="C35" s="36"/>
      <c r="D35" s="36"/>
      <c r="E35" s="36"/>
      <c r="F35" s="36"/>
      <c r="G35" s="36"/>
      <c r="H35" s="36"/>
      <c r="I35" s="36"/>
      <c r="J35" s="36"/>
      <c r="K35" s="40"/>
    </row>
    <row r="36" spans="2:11" ht="15.75">
      <c r="B36" s="35"/>
      <c r="C36" s="41" t="s">
        <v>299</v>
      </c>
      <c r="D36" s="41"/>
      <c r="E36" s="41"/>
      <c r="F36" s="41"/>
      <c r="G36" s="41"/>
      <c r="H36" s="36"/>
      <c r="I36" s="36"/>
      <c r="J36" s="36"/>
      <c r="K36" s="40"/>
    </row>
    <row r="37" spans="2:11" ht="15.75">
      <c r="B37" s="35"/>
      <c r="C37" s="36" t="s">
        <v>300</v>
      </c>
      <c r="D37" s="36"/>
      <c r="E37" s="36"/>
      <c r="F37" s="36"/>
      <c r="G37" s="36"/>
      <c r="H37" s="141"/>
      <c r="I37" s="141"/>
      <c r="J37" s="141"/>
      <c r="K37" s="40">
        <v>3603.6</v>
      </c>
    </row>
    <row r="38" spans="2:11" ht="15.75">
      <c r="B38" s="35"/>
      <c r="C38" s="36" t="s">
        <v>301</v>
      </c>
      <c r="D38" s="36"/>
      <c r="E38" s="36"/>
      <c r="F38" s="36"/>
      <c r="G38" s="36"/>
      <c r="H38" s="132"/>
      <c r="I38" s="132"/>
      <c r="J38" s="132"/>
      <c r="K38" s="40"/>
    </row>
    <row r="39" spans="2:11" ht="15.75">
      <c r="B39" s="35"/>
      <c r="C39" s="36"/>
      <c r="D39" s="36"/>
      <c r="E39" s="36"/>
      <c r="F39" s="36"/>
      <c r="G39" s="36"/>
      <c r="H39" s="39"/>
      <c r="I39" s="39"/>
      <c r="J39" s="39"/>
      <c r="K39" s="40"/>
    </row>
    <row r="40" spans="2:11" ht="15.75">
      <c r="B40" s="35"/>
      <c r="C40" s="38" t="s">
        <v>302</v>
      </c>
      <c r="D40" s="38"/>
      <c r="E40" s="38"/>
      <c r="F40" s="38"/>
      <c r="G40" s="38"/>
      <c r="H40" s="36"/>
      <c r="I40" s="36"/>
      <c r="J40" s="36"/>
      <c r="K40" s="43">
        <f>+K34+K37</f>
        <v>3603.6</v>
      </c>
    </row>
    <row r="41" spans="2:11" ht="15.75">
      <c r="B41" s="35"/>
      <c r="C41" s="36"/>
      <c r="D41" s="36"/>
      <c r="E41" s="36"/>
      <c r="F41" s="36"/>
      <c r="G41" s="36"/>
      <c r="H41" s="36"/>
      <c r="I41" s="36"/>
      <c r="J41" s="36"/>
      <c r="K41" s="40"/>
    </row>
    <row r="42" spans="2:11" ht="15.75">
      <c r="B42" s="35"/>
      <c r="C42" s="41" t="s">
        <v>303</v>
      </c>
      <c r="D42" s="41"/>
      <c r="E42" s="41"/>
      <c r="F42" s="41"/>
      <c r="G42" s="41"/>
      <c r="H42" s="36"/>
      <c r="I42" s="36"/>
      <c r="J42" s="36"/>
      <c r="K42" s="40"/>
    </row>
    <row r="43" spans="2:11" ht="15.75">
      <c r="B43" s="35"/>
      <c r="C43" s="36" t="s">
        <v>304</v>
      </c>
      <c r="D43" s="36"/>
      <c r="E43" s="36"/>
      <c r="F43" s="36"/>
      <c r="G43" s="36"/>
      <c r="H43" s="132"/>
      <c r="I43" s="132"/>
      <c r="J43" s="132"/>
      <c r="K43" s="40">
        <v>0</v>
      </c>
    </row>
    <row r="44" spans="2:11" ht="15.75">
      <c r="B44" s="35"/>
      <c r="C44" s="36" t="s">
        <v>305</v>
      </c>
      <c r="D44" s="36"/>
      <c r="E44" s="36"/>
      <c r="F44" s="36"/>
      <c r="G44" s="36"/>
      <c r="H44" s="39"/>
      <c r="I44" s="39"/>
      <c r="J44" s="39"/>
      <c r="K44" s="40">
        <v>0</v>
      </c>
    </row>
    <row r="45" spans="2:11" ht="15.75">
      <c r="B45" s="35"/>
      <c r="C45" s="36" t="s">
        <v>306</v>
      </c>
      <c r="D45" s="36"/>
      <c r="E45" s="36"/>
      <c r="F45" s="36"/>
      <c r="G45" s="36"/>
      <c r="H45" s="132"/>
      <c r="I45" s="132"/>
      <c r="J45" s="132"/>
      <c r="K45" s="40"/>
    </row>
    <row r="46" spans="2:11" ht="15.75">
      <c r="B46" s="35"/>
      <c r="C46" s="36" t="s">
        <v>307</v>
      </c>
      <c r="D46" s="36"/>
      <c r="E46" s="36"/>
      <c r="F46" s="36"/>
      <c r="G46" s="36"/>
      <c r="H46" s="39"/>
      <c r="I46" s="39"/>
      <c r="J46" s="39"/>
      <c r="K46" s="40"/>
    </row>
    <row r="47" spans="2:11" ht="15.75">
      <c r="B47" s="35"/>
      <c r="C47" s="36"/>
      <c r="D47" s="36"/>
      <c r="E47" s="36"/>
      <c r="F47" s="36"/>
      <c r="G47" s="36"/>
      <c r="H47" s="39"/>
      <c r="I47" s="39"/>
      <c r="J47" s="39"/>
      <c r="K47" s="40"/>
    </row>
    <row r="48" spans="2:11" ht="16.5" thickBot="1">
      <c r="B48" s="35"/>
      <c r="C48" s="38" t="s">
        <v>308</v>
      </c>
      <c r="D48" s="38"/>
      <c r="E48" s="38"/>
      <c r="F48" s="38"/>
      <c r="G48" s="38"/>
      <c r="H48" s="132"/>
      <c r="I48" s="132"/>
      <c r="J48" s="132"/>
      <c r="K48" s="44">
        <f>+K40-K43-K46</f>
        <v>3603.6</v>
      </c>
    </row>
    <row r="49" spans="2:11" ht="16.5" thickTop="1">
      <c r="B49" s="35"/>
      <c r="C49" s="45"/>
      <c r="D49" s="45"/>
      <c r="E49" s="45"/>
      <c r="F49" s="45"/>
      <c r="G49" s="45"/>
      <c r="H49" s="45"/>
      <c r="I49" s="45"/>
      <c r="J49" s="45"/>
      <c r="K49" s="46"/>
    </row>
    <row r="50" spans="2:11" ht="15.75">
      <c r="B50" s="35"/>
      <c r="C50" s="36"/>
      <c r="D50" s="36"/>
      <c r="E50" s="36"/>
      <c r="F50" s="36"/>
      <c r="G50" s="36"/>
      <c r="H50" s="36"/>
      <c r="I50" s="36"/>
      <c r="J50" s="36"/>
      <c r="K50" s="47"/>
    </row>
    <row r="51" spans="2:11" ht="15.75">
      <c r="B51" s="35"/>
      <c r="C51" s="36"/>
      <c r="D51" s="36"/>
      <c r="E51" s="36"/>
      <c r="F51" s="36"/>
      <c r="G51" s="36"/>
      <c r="H51" s="36"/>
      <c r="I51" s="36"/>
      <c r="J51" s="36"/>
      <c r="K51" s="37" t="s">
        <v>309</v>
      </c>
    </row>
    <row r="52" spans="2:11" ht="15.75">
      <c r="B52" s="35"/>
      <c r="C52" s="38" t="s">
        <v>310</v>
      </c>
      <c r="D52" s="38"/>
      <c r="E52" s="38"/>
      <c r="F52" s="38"/>
      <c r="G52" s="38"/>
      <c r="H52" s="132"/>
      <c r="I52" s="132"/>
      <c r="J52" s="132"/>
      <c r="K52" s="40">
        <v>3603.6</v>
      </c>
    </row>
    <row r="53" spans="2:11" ht="15.75">
      <c r="B53" s="35"/>
      <c r="C53" s="38"/>
      <c r="D53" s="38"/>
      <c r="E53" s="38"/>
      <c r="F53" s="38"/>
      <c r="G53" s="38"/>
      <c r="H53" s="39"/>
      <c r="I53" s="39"/>
      <c r="J53" s="39"/>
      <c r="K53" s="40"/>
    </row>
    <row r="54" spans="2:11" ht="15.75">
      <c r="B54" s="35"/>
      <c r="C54" s="41" t="s">
        <v>299</v>
      </c>
      <c r="D54" s="41"/>
      <c r="E54" s="41"/>
      <c r="F54" s="41"/>
      <c r="G54" s="41"/>
      <c r="H54" s="36"/>
      <c r="I54" s="36"/>
      <c r="J54" s="36"/>
      <c r="K54" s="48"/>
    </row>
    <row r="55" spans="2:11" ht="15.75">
      <c r="B55" s="35"/>
      <c r="C55" s="36" t="s">
        <v>311</v>
      </c>
      <c r="D55" s="36"/>
      <c r="E55" s="36"/>
      <c r="F55" s="36"/>
      <c r="G55" s="36"/>
      <c r="H55" s="132"/>
      <c r="I55" s="132"/>
      <c r="J55" s="132"/>
      <c r="K55" s="40">
        <v>0</v>
      </c>
    </row>
    <row r="56" spans="2:11" ht="15.75">
      <c r="B56" s="35"/>
      <c r="C56" s="38" t="s">
        <v>302</v>
      </c>
      <c r="D56" s="38"/>
      <c r="E56" s="38"/>
      <c r="F56" s="38"/>
      <c r="G56" s="38"/>
      <c r="H56" s="142"/>
      <c r="I56" s="142"/>
      <c r="J56" s="142"/>
      <c r="K56" s="50">
        <f>SUM(K52:K55)</f>
        <v>3603.6</v>
      </c>
    </row>
    <row r="57" spans="2:11" ht="15.75">
      <c r="B57" s="35"/>
      <c r="C57" s="36"/>
      <c r="D57" s="36"/>
      <c r="E57" s="36"/>
      <c r="F57" s="36"/>
      <c r="G57" s="36"/>
      <c r="H57" s="36"/>
      <c r="I57" s="36"/>
      <c r="J57" s="36"/>
      <c r="K57" s="48"/>
    </row>
    <row r="58" spans="2:11" ht="15.75">
      <c r="B58" s="35"/>
      <c r="C58" s="41" t="s">
        <v>303</v>
      </c>
      <c r="D58" s="41"/>
      <c r="E58" s="41"/>
      <c r="F58" s="41"/>
      <c r="G58" s="41"/>
      <c r="H58" s="36"/>
      <c r="I58" s="36"/>
      <c r="J58" s="36"/>
      <c r="K58" s="40"/>
    </row>
    <row r="59" spans="2:11" ht="15.75">
      <c r="B59" s="35"/>
      <c r="C59" s="36" t="s">
        <v>312</v>
      </c>
      <c r="D59" s="36"/>
      <c r="E59" s="36"/>
      <c r="F59" s="36"/>
      <c r="G59" s="36"/>
      <c r="H59" s="142"/>
      <c r="I59" s="142"/>
      <c r="J59" s="142"/>
      <c r="K59" s="40"/>
    </row>
    <row r="60" spans="2:11" ht="15.75">
      <c r="B60" s="35"/>
      <c r="C60" s="36"/>
      <c r="D60" s="36"/>
      <c r="E60" s="36"/>
      <c r="F60" s="36"/>
      <c r="G60" s="36"/>
      <c r="H60" s="49"/>
      <c r="I60" s="49"/>
      <c r="J60" s="49"/>
      <c r="K60" s="40"/>
    </row>
    <row r="61" spans="2:11" ht="16.5" thickBot="1">
      <c r="B61" s="35"/>
      <c r="C61" s="38" t="s">
        <v>308</v>
      </c>
      <c r="D61" s="38"/>
      <c r="E61" s="38"/>
      <c r="F61" s="38"/>
      <c r="G61" s="38"/>
      <c r="H61" s="36"/>
      <c r="I61" s="36"/>
      <c r="J61" s="36"/>
      <c r="K61" s="44">
        <f>SUM(K56-K59)</f>
        <v>3603.6</v>
      </c>
    </row>
    <row r="62" spans="2:11" ht="17.25" thickBot="1" thickTop="1">
      <c r="B62" s="51"/>
      <c r="C62" s="52"/>
      <c r="D62" s="52"/>
      <c r="E62" s="52"/>
      <c r="F62" s="52"/>
      <c r="G62" s="52"/>
      <c r="H62" s="53"/>
      <c r="I62" s="53"/>
      <c r="J62" s="53"/>
      <c r="K62" s="54"/>
    </row>
    <row r="63" spans="2:11" ht="16.5" thickTop="1">
      <c r="B63" s="32"/>
      <c r="C63" s="55"/>
      <c r="D63" s="55"/>
      <c r="E63" s="55"/>
      <c r="F63" s="55"/>
      <c r="G63" s="55"/>
      <c r="H63" s="33"/>
      <c r="I63" s="33"/>
      <c r="J63" s="33"/>
      <c r="K63" s="56"/>
    </row>
    <row r="64" spans="2:11" ht="15.75">
      <c r="B64" s="35"/>
      <c r="C64" s="38"/>
      <c r="D64" s="38"/>
      <c r="E64" s="38"/>
      <c r="F64" s="38"/>
      <c r="G64" s="38"/>
      <c r="H64" s="36"/>
      <c r="I64" s="36"/>
      <c r="J64" s="36"/>
      <c r="K64" s="57"/>
    </row>
    <row r="65" spans="2:11" ht="15.75">
      <c r="B65" s="58"/>
      <c r="C65" s="61" t="s">
        <v>313</v>
      </c>
      <c r="D65" s="59"/>
      <c r="E65" s="60"/>
      <c r="F65" s="134" t="s">
        <v>314</v>
      </c>
      <c r="G65" s="134"/>
      <c r="H65" s="134"/>
      <c r="I65" s="62"/>
      <c r="J65" s="59" t="s">
        <v>333</v>
      </c>
      <c r="K65" s="63" t="s">
        <v>1303</v>
      </c>
    </row>
    <row r="66" spans="2:11" ht="15.75">
      <c r="B66" s="153" t="s">
        <v>316</v>
      </c>
      <c r="C66" s="131"/>
      <c r="D66" s="131"/>
      <c r="E66" s="39"/>
      <c r="F66" s="131" t="s">
        <v>317</v>
      </c>
      <c r="G66" s="131"/>
      <c r="H66" s="131"/>
      <c r="I66" s="36"/>
      <c r="J66" s="131" t="s">
        <v>318</v>
      </c>
      <c r="K66" s="152"/>
    </row>
    <row r="67" spans="2:11" ht="15.75">
      <c r="B67" s="35"/>
      <c r="C67" s="36"/>
      <c r="D67" s="36"/>
      <c r="E67" s="39"/>
      <c r="F67" s="39"/>
      <c r="G67" s="39"/>
      <c r="H67" s="39"/>
      <c r="I67" s="36"/>
      <c r="J67" s="39"/>
      <c r="K67" s="65"/>
    </row>
    <row r="68" spans="2:11" ht="15.75">
      <c r="B68" s="58"/>
      <c r="C68" s="59" t="s">
        <v>319</v>
      </c>
      <c r="D68" s="59"/>
      <c r="E68" s="60"/>
      <c r="F68" s="134" t="s">
        <v>320</v>
      </c>
      <c r="G68" s="134"/>
      <c r="H68" s="134"/>
      <c r="I68" s="62"/>
      <c r="J68" s="134" t="s">
        <v>334</v>
      </c>
      <c r="K68" s="151"/>
    </row>
    <row r="69" spans="2:11" ht="15.75">
      <c r="B69" s="153" t="s">
        <v>322</v>
      </c>
      <c r="C69" s="131"/>
      <c r="D69" s="131"/>
      <c r="E69" s="39"/>
      <c r="F69" s="131" t="s">
        <v>323</v>
      </c>
      <c r="G69" s="131"/>
      <c r="H69" s="131"/>
      <c r="I69" s="36"/>
      <c r="J69" s="132" t="s">
        <v>323</v>
      </c>
      <c r="K69" s="133"/>
    </row>
    <row r="70" spans="2:11" ht="15.75">
      <c r="B70" s="35"/>
      <c r="C70" s="38"/>
      <c r="D70" s="38"/>
      <c r="E70" s="38"/>
      <c r="F70" s="38"/>
      <c r="G70" s="38"/>
      <c r="H70" s="36"/>
      <c r="I70" s="36"/>
      <c r="J70" s="36"/>
      <c r="K70" s="66"/>
    </row>
    <row r="71" spans="2:11" ht="15.75">
      <c r="B71" s="67"/>
      <c r="C71" s="68"/>
      <c r="D71" s="68"/>
      <c r="E71" s="68"/>
      <c r="F71" s="68"/>
      <c r="G71" s="68"/>
      <c r="H71" s="69"/>
      <c r="I71" s="70"/>
      <c r="J71" s="69"/>
      <c r="K71" s="71"/>
    </row>
  </sheetData>
  <protectedRanges>
    <protectedRange sqref="F65 J65" name="Rango1_2_1_3_1_1"/>
    <protectedRange sqref="F68 C68 J68" name="Rango1_2_1_1_1_1_1"/>
    <protectedRange sqref="J31" name="Rango1_1_2_1_1"/>
    <protectedRange sqref="C65" name="Rango1_2_1_2_1_1_1"/>
    <protectedRange sqref="J29:J30" name="Rango1_1_1_1"/>
    <protectedRange sqref="K65" name="Rango1_2_1_4_1_1_1_1"/>
  </protectedRanges>
  <mergeCells count="26">
    <mergeCell ref="H45:J45"/>
    <mergeCell ref="B2:I2"/>
    <mergeCell ref="B4:I4"/>
    <mergeCell ref="F10:I10"/>
    <mergeCell ref="F12:I12"/>
    <mergeCell ref="F13:I13"/>
    <mergeCell ref="B23:K23"/>
    <mergeCell ref="B24:K24"/>
    <mergeCell ref="H34:J34"/>
    <mergeCell ref="H37:J37"/>
    <mergeCell ref="H38:J38"/>
    <mergeCell ref="H43:J43"/>
    <mergeCell ref="B69:D69"/>
    <mergeCell ref="F69:H69"/>
    <mergeCell ref="J69:K69"/>
    <mergeCell ref="H48:J48"/>
    <mergeCell ref="H52:J52"/>
    <mergeCell ref="H55:J55"/>
    <mergeCell ref="H56:J56"/>
    <mergeCell ref="H59:J59"/>
    <mergeCell ref="F65:H65"/>
    <mergeCell ref="B66:D66"/>
    <mergeCell ref="F66:H66"/>
    <mergeCell ref="J66:K66"/>
    <mergeCell ref="F68:H68"/>
    <mergeCell ref="J68:K6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Elízabeth Lizardo</cp:lastModifiedBy>
  <cp:lastPrinted>2023-01-11T01:58:32Z</cp:lastPrinted>
  <dcterms:created xsi:type="dcterms:W3CDTF">2015-06-05T18:19:34Z</dcterms:created>
  <dcterms:modified xsi:type="dcterms:W3CDTF">2023-01-11T15:48:42Z</dcterms:modified>
  <cp:category/>
  <cp:version/>
  <cp:contentType/>
  <cp:contentStatus/>
</cp:coreProperties>
</file>