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0730" windowHeight="11160" activeTab="0"/>
  </bookViews>
  <sheets>
    <sheet name="Hoja1" sheetId="1" r:id="rId1"/>
  </sheets>
  <definedNames>
    <definedName name="_xlnm.Print_Area" localSheetId="0">'Hoja1'!$A$1:$G$92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<sst xmlns="http://schemas.openxmlformats.org/spreadsheetml/2006/main" count="67" uniqueCount="63">
  <si>
    <t xml:space="preserve">INDUSTRIA, COMERCIO </t>
  </si>
  <si>
    <t>Y MIPYMES</t>
  </si>
  <si>
    <t>Balance General</t>
  </si>
  <si>
    <t xml:space="preserve"> al 31 de Enero Del 2022</t>
  </si>
  <si>
    <t xml:space="preserve"> ( VALORES EN RD$)</t>
  </si>
  <si>
    <t>ACTIVOS</t>
  </si>
  <si>
    <t>Auxiliar</t>
  </si>
  <si>
    <t>Débito</t>
  </si>
  <si>
    <t>ACTIVOS CORRIENTES</t>
  </si>
  <si>
    <t>EFECTIVO EN CAJA Y BANCOS</t>
  </si>
  <si>
    <t xml:space="preserve">      CAJA CHICA</t>
  </si>
  <si>
    <t xml:space="preserve">      BANCO RESERVAS 0102425183 HIDROCARBUROS</t>
  </si>
  <si>
    <t xml:space="preserve">      BANRESERVAS 960251718- 211700100 RESOL. 084 MDGNV</t>
  </si>
  <si>
    <t xml:space="preserve">      BANCO RESERVAS 0100001034 FONDO 10</t>
  </si>
  <si>
    <t xml:space="preserve">      BANCO RESERVAS 2082001000 FONDO 20</t>
  </si>
  <si>
    <t xml:space="preserve">      BANCO RESERVAS 2082001000 FONDO 20 (PAGADORA)</t>
  </si>
  <si>
    <t xml:space="preserve">      BANCO RESERVAS 0814001020 FONDO 60</t>
  </si>
  <si>
    <t xml:space="preserve">      CUENTAS DE LOS PROYECTOS FONDO 70</t>
  </si>
  <si>
    <t xml:space="preserve">      BANCO RESERVAS 9600392652</t>
  </si>
  <si>
    <t xml:space="preserve">      BANCO RESERVAS 9600246657</t>
  </si>
  <si>
    <t xml:space="preserve">      BANCO RESERVAS 3140001594</t>
  </si>
  <si>
    <t xml:space="preserve">      CUENTAS POR COBRAR A EMPLEADOS</t>
  </si>
  <si>
    <t xml:space="preserve">      CUENTAS Y DOCUMENTOS POR COBRAR A CORTO PLAZO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</si>
  <si>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</si>
  <si>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</si>
  <si>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</si>
  <si>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</si>
  <si>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</si>
  <si>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</si>
  <si>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</si>
  <si>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</si>
  <si>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</si>
  <si>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</si>
  <si>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</si>
  <si>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</si>
  <si>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</si>
  <si>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</si>
  <si>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Crédito</t>
  </si>
  <si>
    <t>PASIVOS CORRIENTES</t>
  </si>
  <si>
    <t>CUENTAS POR PAGAR PROVEEDORES DE BIENES Y SERVICIOS</t>
  </si>
  <si>
    <t>INDEMNIZACION POR DESVINC. Y PROPORC. DE VACACIONES NO DISF. POR PAGAR</t>
  </si>
  <si>
    <t>NOMINA POR PAGAR</t>
  </si>
  <si>
    <t>REGLAMENTO  388-91 POR PAGAR</t>
  </si>
  <si>
    <t>OTRAS CUENTASPOR PAGAR A CLIENTES</t>
  </si>
  <si>
    <t>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</si>
  <si>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</si>
  <si>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</si>
  <si>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</si>
  <si>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</si>
  <si>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</si>
  <si>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</si>
  <si>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</si>
  <si>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</si>
  <si>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</si>
  <si>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</si>
  <si>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</si>
  <si>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</si>
  <si>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</si>
  <si>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 xml:space="preserve">LIC. MIRKY CUELLO </t>
  </si>
  <si>
    <t xml:space="preserve"> YASIRYS GERMAN FRIAS</t>
  </si>
  <si>
    <t xml:space="preserve"> CONTADORA</t>
  </si>
  <si>
    <t>ENC. DEPTO. CONTABILIDAD</t>
  </si>
  <si>
    <t>DIRECTORA 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</si>
</sst>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43" fontId="11" fillId="2" borderId="0" xfId="20" applyFont="1" applyFill="1" applyAlignment="1">
      <alignment horizontal="center" vertical="center"/>
    </xf>
    <xf numFmtId="0" fontId="12" fillId="0" borderId="0" xfId="0" applyFont="1" applyAlignment="1">
      <alignment horizontal="center" wrapText="1"/>
    </xf>
    <xf numFmtId="43" fontId="11" fillId="0" borderId="0" xfId="20" applyFont="1" applyFill="1" applyAlignment="1">
      <alignment horizontal="left" vertical="center"/>
    </xf>
    <xf numFmtId="43" fontId="13" fillId="0" borderId="0" xfId="20" applyFont="1" applyFill="1" applyBorder="1"/>
    <xf numFmtId="43" fontId="11" fillId="0" borderId="0" xfId="20" applyFont="1" applyFill="1" applyAlignment="1">
      <alignment horizontal="center" vertical="center"/>
    </xf>
    <xf numFmtId="0" fontId="11" fillId="3" borderId="0" xfId="21" applyFont="1" applyFill="1" applyAlignment="1">
      <alignment horizontal="left" vertical="center"/>
      <protection/>
    </xf>
    <xf numFmtId="43" fontId="11" fillId="0" borderId="0" xfId="20" applyFont="1" applyFill="1" applyBorder="1" applyAlignment="1">
      <alignment horizontal="left" vertical="center"/>
    </xf>
    <xf numFmtId="0" fontId="12" fillId="2" borderId="0" xfId="0" applyFont="1" applyFill="1" applyAlignment="1" quotePrefix="1">
      <alignment horizontal="center"/>
    </xf>
    <xf numFmtId="43" fontId="14" fillId="0" borderId="0" xfId="20" applyFont="1" applyFill="1" applyBorder="1"/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43" fontId="14" fillId="0" borderId="1" xfId="20" applyFont="1" applyFill="1" applyBorder="1"/>
    <xf numFmtId="0" fontId="15" fillId="2" borderId="0" xfId="0" applyFont="1" applyFill="1" applyAlignment="1">
      <alignment horizontal="left"/>
    </xf>
    <xf numFmtId="43" fontId="9" fillId="2" borderId="0" xfId="20" applyFont="1" applyFill="1" applyBorder="1" applyAlignment="1">
      <alignment vertical="center" wrapText="1"/>
    </xf>
    <xf numFmtId="43" fontId="9" fillId="2" borderId="0" xfId="20" applyFont="1" applyFill="1" applyAlignment="1">
      <alignment vertical="center" wrapText="1"/>
    </xf>
    <xf numFmtId="43" fontId="9" fillId="2" borderId="0" xfId="20" applyFont="1" applyFill="1" applyAlignment="1">
      <alignment vertical="center"/>
    </xf>
    <xf numFmtId="43" fontId="9" fillId="0" borderId="0" xfId="20" applyFont="1" applyAlignment="1">
      <alignment vertical="center" wrapText="1"/>
    </xf>
    <xf numFmtId="43" fontId="11" fillId="2" borderId="0" xfId="2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/>
    </xf>
    <xf numFmtId="43" fontId="11" fillId="2" borderId="1" xfId="20" applyFont="1" applyFill="1" applyBorder="1" applyAlignment="1">
      <alignment horizontal="left" vertical="center"/>
    </xf>
    <xf numFmtId="43" fontId="11" fillId="0" borderId="0" xfId="20" applyFont="1" applyAlignment="1">
      <alignment vertical="center" wrapText="1"/>
    </xf>
    <xf numFmtId="4" fontId="1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7" fillId="0" borderId="0" xfId="0" applyFont="1"/>
    <xf numFmtId="0" fontId="18" fillId="0" borderId="0" xfId="0" applyFont="1" applyAlignment="1">
      <alignment horizontal="left" wrapText="1"/>
    </xf>
    <xf numFmtId="43" fontId="11" fillId="0" borderId="1" xfId="2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43" fontId="11" fillId="2" borderId="0" xfId="20" applyFont="1" applyFill="1" applyAlignment="1">
      <alignment vertical="center" wrapText="1"/>
    </xf>
    <xf numFmtId="43" fontId="9" fillId="2" borderId="2" xfId="0" applyNumberFormat="1" applyFont="1" applyFill="1" applyBorder="1" applyAlignment="1">
      <alignment vertical="center" wrapText="1"/>
    </xf>
    <xf numFmtId="43" fontId="9" fillId="2" borderId="0" xfId="0" applyNumberFormat="1" applyFont="1" applyFill="1" applyAlignment="1">
      <alignment vertical="center" wrapText="1"/>
    </xf>
    <xf numFmtId="43" fontId="11" fillId="0" borderId="0" xfId="20" applyFont="1" applyFill="1" applyAlignment="1">
      <alignment vertical="center" wrapText="1"/>
    </xf>
    <xf numFmtId="43" fontId="16" fillId="0" borderId="0" xfId="20" applyFont="1" applyFill="1" applyAlignment="1">
      <alignment vertical="center" wrapText="1"/>
    </xf>
    <xf numFmtId="43" fontId="9" fillId="2" borderId="3" xfId="2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0" borderId="0" xfId="0" applyFont="1"/>
    <xf numFmtId="43" fontId="11" fillId="0" borderId="0" xfId="0" applyNumberFormat="1" applyFont="1" applyAlignment="1">
      <alignment vertical="center" wrapText="1"/>
    </xf>
    <xf numFmtId="43" fontId="9" fillId="2" borderId="2" xfId="2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6" fillId="0" borderId="0" xfId="0" applyFont="1"/>
    <xf numFmtId="43" fontId="16" fillId="0" borderId="0" xfId="20" applyFont="1" applyAlignment="1">
      <alignment horizontal="center"/>
    </xf>
    <xf numFmtId="14" fontId="16" fillId="0" borderId="0" xfId="0" applyNumberFormat="1" applyFont="1"/>
    <xf numFmtId="14" fontId="16" fillId="0" borderId="0" xfId="0" applyNumberFormat="1" applyFont="1" applyAlignment="1">
      <alignment horizontal="center"/>
    </xf>
    <xf numFmtId="14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center"/>
    </xf>
    <xf numFmtId="0" fontId="20" fillId="0" borderId="0" xfId="0" applyFont="1"/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horizontal="left" vertical="center"/>
    </xf>
    <xf numFmtId="43" fontId="9" fillId="2" borderId="0" xfId="20" applyFont="1" applyFill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0</xdr:row>
      <xdr:rowOff>0</xdr:rowOff>
    </xdr:from>
    <xdr:to>
      <xdr:col>4</xdr:col>
      <xdr:colOff>619125</xdr:colOff>
      <xdr:row>7</xdr:row>
      <xdr:rowOff>123825</xdr:rowOff>
    </xdr:to>
    <xdr:pic>
      <xdr:nvPicPr>
        <xdr:cNvPr id="3" name="Imagen 2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0" y="0"/>
          <a:ext cx="3848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97"/>
  <sheetViews>
    <sheetView tabSelected="1" workbookViewId="0" topLeftCell="B13">
      <selection activeCell="E27" sqref="E27:E28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9" t="s">
        <v>0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8.75">
      <c r="A10" s="69" t="s">
        <v>1</v>
      </c>
      <c r="B10" s="69"/>
      <c r="C10" s="69"/>
      <c r="D10" s="69"/>
      <c r="E10" s="69"/>
      <c r="F10" s="69"/>
      <c r="G10" s="69"/>
      <c r="H10" s="69"/>
    </row>
    <row r="11" spans="1:8" ht="20.25">
      <c r="A11" s="70" t="s">
        <v>2</v>
      </c>
      <c r="B11" s="70"/>
      <c r="C11" s="70"/>
      <c r="D11" s="70"/>
      <c r="E11" s="70"/>
      <c r="F11" s="70"/>
      <c r="G11" s="70"/>
      <c r="H11" s="70"/>
    </row>
    <row r="12" spans="1:8" ht="18">
      <c r="A12" s="71" t="s">
        <v>3</v>
      </c>
      <c r="B12" s="71"/>
      <c r="C12" s="71"/>
      <c r="D12" s="71"/>
      <c r="E12" s="71"/>
      <c r="F12" s="71"/>
      <c r="G12" s="71"/>
      <c r="H12" s="71"/>
    </row>
    <row r="13" spans="1:8" ht="15">
      <c r="A13" s="72" t="s">
        <v>4</v>
      </c>
      <c r="B13" s="72"/>
      <c r="C13" s="72"/>
      <c r="D13" s="72"/>
      <c r="E13" s="72"/>
      <c r="F13" s="72"/>
      <c r="G13" s="72"/>
      <c r="H13" s="72"/>
    </row>
    <row r="14" spans="1:8" ht="15.75">
      <c r="A14" s="1"/>
      <c r="B14" s="1"/>
      <c r="C14" s="2"/>
      <c r="D14" s="3"/>
      <c r="E14" s="3"/>
      <c r="F14" s="4"/>
      <c r="G14" s="1"/>
      <c r="H14" s="1"/>
    </row>
    <row r="15" spans="1:8" ht="26.25" hidden="1">
      <c r="A15" s="1"/>
      <c r="B15" s="1"/>
      <c r="C15" s="5"/>
      <c r="D15" s="3"/>
      <c r="E15" s="3"/>
      <c r="F15" s="4"/>
      <c r="G15" s="1"/>
      <c r="H15" s="1"/>
    </row>
    <row r="16" spans="1:8" ht="18">
      <c r="A16" s="1"/>
      <c r="B16" s="1"/>
      <c r="C16" s="6"/>
      <c r="D16" s="3"/>
      <c r="G16" s="1"/>
      <c r="H16" s="1"/>
    </row>
    <row r="17" spans="1:8" ht="16.5">
      <c r="A17" s="1"/>
      <c r="B17" s="1"/>
      <c r="C17" s="73" t="s">
        <v>5</v>
      </c>
      <c r="D17" s="7"/>
      <c r="E17" s="7"/>
      <c r="F17" s="8"/>
      <c r="G17" s="1"/>
      <c r="H17" s="1"/>
    </row>
    <row r="18" spans="1:8" ht="20.25">
      <c r="A18" s="1"/>
      <c r="B18" s="1"/>
      <c r="C18" s="73"/>
      <c r="D18" s="7"/>
      <c r="E18" s="9" t="s">
        <v>6</v>
      </c>
      <c r="F18" s="9" t="s">
        <v>7</v>
      </c>
      <c r="G18" s="10"/>
      <c r="H18" s="1"/>
    </row>
    <row r="19" spans="1:8" ht="16.5">
      <c r="A19" s="1"/>
      <c r="B19" s="1"/>
      <c r="C19" s="73"/>
      <c r="D19" s="7"/>
      <c r="E19" s="7"/>
      <c r="F19" s="8"/>
      <c r="G19" s="1"/>
      <c r="H19" s="1"/>
    </row>
    <row r="20" spans="1:8" ht="16.5">
      <c r="A20" s="1"/>
      <c r="B20" s="1"/>
      <c r="C20" s="7" t="s">
        <v>8</v>
      </c>
      <c r="D20" s="7"/>
      <c r="E20" s="7"/>
      <c r="F20" s="11"/>
      <c r="G20" s="1"/>
      <c r="H20" s="1"/>
    </row>
    <row r="21" spans="1:8" ht="16.5" outlineLevel="4">
      <c r="A21" s="1"/>
      <c r="B21" s="1"/>
      <c r="C21" s="12" t="s">
        <v>9</v>
      </c>
      <c r="D21" s="12"/>
      <c r="E21" s="12"/>
      <c r="F21" s="13">
        <f>SUM(E22:E32)</f>
        <v>838245412.2800001</v>
      </c>
      <c r="G21" s="1"/>
      <c r="H21" s="1"/>
    </row>
    <row r="22" spans="1:8" ht="16.5" outlineLevel="4">
      <c r="A22" s="1"/>
      <c r="B22" s="1"/>
      <c r="C22" s="12" t="s">
        <v>10</v>
      </c>
      <c r="D22" s="14"/>
      <c r="E22" s="15">
        <v>270000</v>
      </c>
      <c r="F22" s="13"/>
      <c r="G22" s="1"/>
      <c r="H22" s="1"/>
    </row>
    <row r="23" spans="1:8" ht="16.5" outlineLevel="4">
      <c r="A23" s="1"/>
      <c r="B23" s="1"/>
      <c r="C23" s="12" t="s">
        <v>11</v>
      </c>
      <c r="D23" s="14"/>
      <c r="E23" s="16">
        <v>53439726.28</v>
      </c>
      <c r="F23" s="17"/>
      <c r="G23" s="1"/>
      <c r="H23" s="1"/>
    </row>
    <row r="24" spans="1:8" ht="16.5" outlineLevel="4">
      <c r="A24" s="1"/>
      <c r="B24" s="1"/>
      <c r="C24" s="18" t="s">
        <v>12</v>
      </c>
      <c r="D24" s="14"/>
      <c r="E24" s="19">
        <v>188506432.4</v>
      </c>
      <c r="F24" s="17"/>
      <c r="G24" s="1"/>
      <c r="H24" s="1"/>
    </row>
    <row r="25" spans="1:8" ht="16.5" outlineLevel="4">
      <c r="A25" s="1"/>
      <c r="B25" s="1"/>
      <c r="C25" s="12" t="s">
        <v>13</v>
      </c>
      <c r="D25" s="14"/>
      <c r="E25" s="19">
        <v>34822268.96</v>
      </c>
      <c r="F25" s="17"/>
      <c r="G25" s="1"/>
      <c r="H25" s="1"/>
    </row>
    <row r="26" spans="1:8" ht="16.5" outlineLevel="4">
      <c r="A26" s="1"/>
      <c r="B26" s="1"/>
      <c r="C26" s="12" t="s">
        <v>14</v>
      </c>
      <c r="D26" s="14"/>
      <c r="E26" s="19">
        <v>552309023.11</v>
      </c>
      <c r="F26" s="17"/>
      <c r="G26" s="1"/>
      <c r="H26" s="1"/>
    </row>
    <row r="27" spans="1:8" ht="16.5" outlineLevel="4">
      <c r="A27" s="1"/>
      <c r="B27" s="1"/>
      <c r="C27" s="12" t="s">
        <v>15</v>
      </c>
      <c r="D27" s="14"/>
      <c r="E27" s="19">
        <v>0</v>
      </c>
      <c r="F27" s="17"/>
      <c r="G27" s="1"/>
      <c r="H27" s="1"/>
    </row>
    <row r="28" spans="1:8" ht="16.5" outlineLevel="4">
      <c r="A28" s="1"/>
      <c r="B28" s="1"/>
      <c r="C28" s="12" t="s">
        <v>16</v>
      </c>
      <c r="D28" s="14"/>
      <c r="E28" s="19">
        <v>0</v>
      </c>
      <c r="F28" s="17"/>
      <c r="G28" s="1"/>
      <c r="H28" s="1"/>
    </row>
    <row r="29" spans="1:8" ht="16.5" outlineLevel="4">
      <c r="A29" s="1"/>
      <c r="B29" s="1"/>
      <c r="C29" s="7" t="s">
        <v>17</v>
      </c>
      <c r="D29" s="14"/>
      <c r="E29" s="19"/>
      <c r="F29" s="17"/>
      <c r="G29" s="1"/>
      <c r="H29" s="1"/>
    </row>
    <row r="30" spans="1:8" ht="16.5" outlineLevel="4">
      <c r="A30" s="1"/>
      <c r="B30" s="1"/>
      <c r="C30" s="12" t="s">
        <v>18</v>
      </c>
      <c r="D30" s="14"/>
      <c r="E30" s="19">
        <v>146464.6</v>
      </c>
      <c r="F30" s="17"/>
      <c r="G30" s="1"/>
      <c r="H30" s="1"/>
    </row>
    <row r="31" spans="1:8" ht="16.5" outlineLevel="4">
      <c r="A31" s="1"/>
      <c r="B31" s="1"/>
      <c r="C31" s="12" t="s">
        <v>19</v>
      </c>
      <c r="D31" s="14"/>
      <c r="E31" s="19">
        <v>1535693.08</v>
      </c>
      <c r="F31" s="17"/>
      <c r="G31" s="1"/>
      <c r="H31" s="1"/>
    </row>
    <row r="32" spans="1:8" ht="16.5" outlineLevel="4">
      <c r="A32" s="1"/>
      <c r="B32" s="1"/>
      <c r="C32" s="12" t="s">
        <v>20</v>
      </c>
      <c r="D32" s="14"/>
      <c r="E32" s="19">
        <v>7215803.85</v>
      </c>
      <c r="F32" s="17"/>
      <c r="G32" s="1"/>
      <c r="H32" s="1"/>
    </row>
    <row r="33" spans="1:8" ht="16.5" outlineLevel="4">
      <c r="A33" s="1"/>
      <c r="B33" s="1"/>
      <c r="C33" s="18" t="s">
        <v>21</v>
      </c>
      <c r="D33" s="14"/>
      <c r="E33" s="19"/>
      <c r="F33" s="17">
        <v>15700</v>
      </c>
      <c r="G33" s="1"/>
      <c r="H33" s="1"/>
    </row>
    <row r="34" spans="1:8" ht="16.5" outlineLevel="4">
      <c r="A34" s="1"/>
      <c r="B34" s="1"/>
      <c r="C34" s="18" t="s">
        <v>22</v>
      </c>
      <c r="D34" s="20"/>
      <c r="E34" s="19"/>
      <c r="F34" s="21">
        <v>344413843.68</v>
      </c>
      <c r="G34" s="1"/>
      <c r="H34" s="1"/>
    </row>
    <row r="35" spans="1:8" ht="16.5" outlineLevel="4">
      <c r="A35" s="1"/>
      <c r="B35" s="1"/>
      <c r="C35" s="12" t="s">
        <v>23</v>
      </c>
      <c r="D35" s="22"/>
      <c r="E35" s="23"/>
      <c r="F35" s="24">
        <v>13812486.82</v>
      </c>
      <c r="G35" s="1"/>
      <c r="H35" s="1"/>
    </row>
    <row r="36" spans="1:8" ht="16.5" outlineLevel="3">
      <c r="A36" s="1"/>
      <c r="B36" s="1"/>
      <c r="C36" s="7" t="s">
        <v>24</v>
      </c>
      <c r="D36" s="25"/>
      <c r="E36" s="7"/>
      <c r="F36" s="26">
        <f>SUM(F21:F35)</f>
        <v>1196487442.78</v>
      </c>
      <c r="G36" s="1"/>
      <c r="H36" s="1"/>
    </row>
    <row r="37" spans="1:8" ht="16.5" outlineLevel="3">
      <c r="A37" s="1"/>
      <c r="B37" s="1"/>
      <c r="C37" s="7"/>
      <c r="D37" s="25"/>
      <c r="E37" s="7"/>
      <c r="F37" s="27"/>
      <c r="G37" s="1"/>
      <c r="H37" s="1"/>
    </row>
    <row r="38" spans="1:8" ht="16.5" outlineLevel="3">
      <c r="A38" s="1"/>
      <c r="B38" s="1"/>
      <c r="C38" s="7" t="s">
        <v>25</v>
      </c>
      <c r="D38" s="25"/>
      <c r="E38" s="7"/>
      <c r="F38" s="28"/>
      <c r="G38" s="1"/>
      <c r="H38" s="1"/>
    </row>
    <row r="39" spans="1:8" ht="16.5" outlineLevel="4">
      <c r="A39" s="1"/>
      <c r="B39" s="1"/>
      <c r="C39" s="12" t="s">
        <v>26</v>
      </c>
      <c r="D39" s="22"/>
      <c r="E39" s="12"/>
      <c r="F39" s="29"/>
      <c r="G39" s="1"/>
      <c r="H39" s="1"/>
    </row>
    <row r="40" spans="1:8" ht="16.5" outlineLevel="4">
      <c r="A40" s="1"/>
      <c r="B40" s="1"/>
      <c r="C40" s="12"/>
      <c r="D40" s="22"/>
      <c r="E40" s="12"/>
      <c r="F40" s="29"/>
      <c r="G40" s="1"/>
      <c r="H40" s="1"/>
    </row>
    <row r="41" spans="1:8" ht="16.5" outlineLevel="4">
      <c r="A41" s="1"/>
      <c r="B41" s="1"/>
      <c r="C41" s="68" t="s">
        <v>27</v>
      </c>
      <c r="D41" s="68"/>
      <c r="E41" s="30">
        <v>87232885.4</v>
      </c>
      <c r="F41" s="29"/>
      <c r="G41" s="1"/>
      <c r="H41" s="1"/>
    </row>
    <row r="42" spans="1:8" ht="16.5" outlineLevel="4">
      <c r="A42" s="1"/>
      <c r="B42" s="1"/>
      <c r="C42" s="31" t="s">
        <v>28</v>
      </c>
      <c r="D42" s="32"/>
      <c r="E42" s="33">
        <v>-45386969.89</v>
      </c>
      <c r="F42" s="34">
        <f>SUM(E41:E42)</f>
        <v>41845915.510000005</v>
      </c>
      <c r="G42" s="1"/>
      <c r="H42" s="1"/>
    </row>
    <row r="43" spans="1:8" ht="16.5" outlineLevel="4">
      <c r="A43" s="1"/>
      <c r="B43" s="1"/>
      <c r="C43" s="31"/>
      <c r="D43" s="32"/>
      <c r="E43" s="30"/>
      <c r="F43" s="34"/>
      <c r="G43" s="1"/>
      <c r="H43" s="1"/>
    </row>
    <row r="44" spans="1:8" ht="16.5" outlineLevel="4">
      <c r="A44" s="1"/>
      <c r="B44" s="1"/>
      <c r="C44" s="35" t="s">
        <v>29</v>
      </c>
      <c r="D44" s="32"/>
      <c r="E44" s="30">
        <v>104836149.1</v>
      </c>
      <c r="F44" s="34"/>
      <c r="G44" s="1"/>
      <c r="H44" s="1"/>
    </row>
    <row r="45" spans="1:8" ht="16.5" outlineLevel="4">
      <c r="A45" s="1"/>
      <c r="B45" s="1"/>
      <c r="C45" s="31" t="s">
        <v>28</v>
      </c>
      <c r="D45" s="32"/>
      <c r="E45" s="33">
        <v>-63579577.62</v>
      </c>
      <c r="F45" s="34">
        <f>SUM(E44:E45)</f>
        <v>41256571.48</v>
      </c>
      <c r="G45" s="1"/>
      <c r="H45" s="1"/>
    </row>
    <row r="46" spans="1:8" ht="16.5" outlineLevel="4">
      <c r="A46" s="1"/>
      <c r="B46" s="1"/>
      <c r="C46" s="31"/>
      <c r="D46" s="32"/>
      <c r="E46" s="30"/>
      <c r="F46" s="34"/>
      <c r="G46" s="1"/>
      <c r="H46" s="1"/>
    </row>
    <row r="47" spans="1:8" ht="16.5" outlineLevel="4">
      <c r="A47" s="1"/>
      <c r="B47" s="1"/>
      <c r="C47" s="36" t="s">
        <v>30</v>
      </c>
      <c r="D47" s="32"/>
      <c r="E47" s="30">
        <v>7764570.93</v>
      </c>
      <c r="F47" s="34"/>
      <c r="G47" s="1"/>
      <c r="H47" s="1"/>
    </row>
    <row r="48" spans="1:8" ht="16.5" outlineLevel="4">
      <c r="A48" s="1"/>
      <c r="B48" s="1"/>
      <c r="C48" s="31" t="s">
        <v>28</v>
      </c>
      <c r="D48" s="32"/>
      <c r="E48" s="33">
        <v>-4647888.82</v>
      </c>
      <c r="F48" s="34">
        <f>SUM(E47:E48)</f>
        <v>3116682.1099999994</v>
      </c>
      <c r="G48" s="1"/>
      <c r="H48" s="1"/>
    </row>
    <row r="49" spans="1:8" ht="16.5" outlineLevel="4">
      <c r="A49" s="1"/>
      <c r="B49" s="1"/>
      <c r="C49" s="31"/>
      <c r="D49" s="32"/>
      <c r="E49" s="30"/>
      <c r="F49" s="34"/>
      <c r="G49" s="1"/>
      <c r="H49" s="1"/>
    </row>
    <row r="50" spans="1:8" ht="16.5" outlineLevel="4">
      <c r="A50" s="1"/>
      <c r="B50" s="1"/>
      <c r="C50" s="36" t="s">
        <v>31</v>
      </c>
      <c r="D50" s="32"/>
      <c r="E50" s="12"/>
      <c r="F50" s="34"/>
      <c r="G50" s="1"/>
      <c r="H50" s="1"/>
    </row>
    <row r="51" spans="1:8" ht="16.5" outlineLevel="4">
      <c r="A51" s="1"/>
      <c r="B51" s="1"/>
      <c r="C51" s="37"/>
      <c r="D51" s="32"/>
      <c r="E51" s="12"/>
      <c r="F51" s="34"/>
      <c r="G51" s="1"/>
      <c r="H51" s="1"/>
    </row>
    <row r="52" spans="1:8" ht="16.5" outlineLevel="4">
      <c r="A52" s="1"/>
      <c r="B52" s="1"/>
      <c r="C52" s="38" t="s">
        <v>32</v>
      </c>
      <c r="D52" s="32"/>
      <c r="E52" s="30">
        <v>27500000</v>
      </c>
      <c r="F52" s="34"/>
      <c r="G52" s="1"/>
      <c r="H52" s="1"/>
    </row>
    <row r="53" spans="1:8" ht="16.5" outlineLevel="4">
      <c r="A53" s="1"/>
      <c r="B53" s="1"/>
      <c r="C53" s="31" t="s">
        <v>28</v>
      </c>
      <c r="D53" s="32"/>
      <c r="E53" s="39">
        <v>-5556316.02</v>
      </c>
      <c r="F53" s="34">
        <f>SUM(E52:E53)</f>
        <v>21943683.98</v>
      </c>
      <c r="G53" s="1"/>
      <c r="H53" s="1"/>
    </row>
    <row r="54" spans="1:8" ht="16.5" outlineLevel="4">
      <c r="A54" s="1"/>
      <c r="B54" s="1"/>
      <c r="C54" s="38"/>
      <c r="D54" s="32"/>
      <c r="E54" s="34"/>
      <c r="F54" s="34"/>
      <c r="G54" s="1"/>
      <c r="H54" s="1"/>
    </row>
    <row r="55" spans="1:8" ht="16.5" outlineLevel="4">
      <c r="A55" s="1"/>
      <c r="B55" s="1"/>
      <c r="C55" s="40" t="s">
        <v>33</v>
      </c>
      <c r="D55" s="32"/>
      <c r="E55" s="30">
        <v>18500000</v>
      </c>
      <c r="F55" s="34"/>
      <c r="G55" s="1"/>
      <c r="H55" s="1"/>
    </row>
    <row r="56" spans="1:8" ht="16.5" outlineLevel="4">
      <c r="A56" s="1"/>
      <c r="B56" s="1"/>
      <c r="C56" s="31" t="s">
        <v>28</v>
      </c>
      <c r="D56" s="32"/>
      <c r="E56" s="39">
        <v>-5226961.32</v>
      </c>
      <c r="F56" s="34">
        <f>SUM(E55:E56)</f>
        <v>13273038.68</v>
      </c>
      <c r="G56" s="1"/>
      <c r="H56" s="1"/>
    </row>
    <row r="57" spans="1:8" ht="16.5" outlineLevel="4">
      <c r="A57" s="1"/>
      <c r="B57" s="1"/>
      <c r="C57" s="12"/>
      <c r="D57" s="41"/>
      <c r="E57" s="12"/>
      <c r="F57" s="42"/>
      <c r="G57" s="1"/>
      <c r="H57" s="1"/>
    </row>
    <row r="58" spans="1:8" ht="16.5" outlineLevel="3">
      <c r="A58" s="1"/>
      <c r="B58" s="1"/>
      <c r="C58" s="7" t="s">
        <v>34</v>
      </c>
      <c r="D58" s="25"/>
      <c r="E58" s="7"/>
      <c r="F58" s="27">
        <f>SUM(F39:F57)</f>
        <v>121435891.76000002</v>
      </c>
      <c r="G58" s="1"/>
      <c r="H58" s="1"/>
    </row>
    <row r="59" spans="1:8" ht="17.25" outlineLevel="2" thickBot="1">
      <c r="A59" s="1"/>
      <c r="B59" s="1"/>
      <c r="C59" s="7" t="s">
        <v>35</v>
      </c>
      <c r="D59" s="25"/>
      <c r="E59" s="7"/>
      <c r="F59" s="43">
        <f>+F36+F58</f>
        <v>1317923334.54</v>
      </c>
      <c r="G59" s="1"/>
      <c r="H59" s="1"/>
    </row>
    <row r="60" spans="1:8" ht="17.25" outlineLevel="2" thickTop="1">
      <c r="A60" s="1"/>
      <c r="B60" s="1"/>
      <c r="C60" s="7"/>
      <c r="D60" s="25"/>
      <c r="E60" s="7"/>
      <c r="F60" s="44"/>
      <c r="G60" s="1"/>
      <c r="H60" s="1"/>
    </row>
    <row r="61" spans="1:8" ht="16.5" outlineLevel="2">
      <c r="A61" s="1"/>
      <c r="B61" s="1"/>
      <c r="C61" s="7"/>
      <c r="D61" s="25"/>
      <c r="E61" s="7"/>
      <c r="G61" s="1"/>
      <c r="H61" s="1"/>
    </row>
    <row r="62" spans="1:8" ht="16.5" outlineLevel="2">
      <c r="A62" s="1"/>
      <c r="B62" s="1"/>
      <c r="D62" s="25"/>
      <c r="E62" s="7"/>
      <c r="F62" s="9"/>
      <c r="G62" s="1"/>
      <c r="H62" s="1"/>
    </row>
    <row r="63" spans="1:8" ht="16.5" outlineLevel="2">
      <c r="A63" s="1"/>
      <c r="B63" s="1"/>
      <c r="C63" s="7" t="s">
        <v>36</v>
      </c>
      <c r="D63" s="25"/>
      <c r="E63" s="7"/>
      <c r="F63" s="9" t="s">
        <v>37</v>
      </c>
      <c r="G63" s="1"/>
      <c r="H63" s="1"/>
    </row>
    <row r="64" spans="1:8" ht="16.5" outlineLevel="2">
      <c r="A64" s="1"/>
      <c r="B64" s="1"/>
      <c r="C64" s="7" t="s">
        <v>38</v>
      </c>
      <c r="D64" s="25"/>
      <c r="E64" s="7"/>
      <c r="F64" s="11"/>
      <c r="G64" s="1"/>
      <c r="H64" s="1"/>
    </row>
    <row r="65" spans="1:8" ht="16.5" outlineLevel="3">
      <c r="A65" s="1"/>
      <c r="B65" s="1"/>
      <c r="C65" s="12" t="s">
        <v>39</v>
      </c>
      <c r="D65" s="22"/>
      <c r="E65" s="12"/>
      <c r="F65" s="21">
        <v>661464485.22</v>
      </c>
      <c r="G65" s="1"/>
      <c r="H65" s="1"/>
    </row>
    <row r="66" spans="1:8" ht="16.5" outlineLevel="3">
      <c r="A66" s="1"/>
      <c r="B66" s="1"/>
      <c r="C66" s="12" t="s">
        <v>40</v>
      </c>
      <c r="D66" s="22"/>
      <c r="E66" s="12"/>
      <c r="F66" s="45">
        <v>24121119.37</v>
      </c>
      <c r="G66" s="1"/>
      <c r="H66" s="1"/>
    </row>
    <row r="67" spans="1:8" ht="16.5" outlineLevel="3">
      <c r="A67" s="1"/>
      <c r="B67" s="1"/>
      <c r="C67" s="12" t="s">
        <v>41</v>
      </c>
      <c r="D67" s="22"/>
      <c r="E67" s="12"/>
      <c r="F67" s="46">
        <v>3584463.06</v>
      </c>
      <c r="G67" s="1"/>
      <c r="H67" s="1"/>
    </row>
    <row r="68" spans="1:8" ht="16.5" outlineLevel="3">
      <c r="A68" s="1"/>
      <c r="B68" s="1"/>
      <c r="C68" s="31" t="s">
        <v>42</v>
      </c>
      <c r="D68" s="22"/>
      <c r="E68" s="12"/>
      <c r="F68" s="46">
        <v>85000</v>
      </c>
      <c r="G68" s="1"/>
      <c r="H68" s="1"/>
    </row>
    <row r="69" spans="1:8" ht="16.5" outlineLevel="3">
      <c r="A69" s="1"/>
      <c r="B69" s="1"/>
      <c r="C69" s="31" t="s">
        <v>43</v>
      </c>
      <c r="D69" s="22"/>
      <c r="E69" s="12"/>
      <c r="F69" s="46">
        <v>978063.7</v>
      </c>
      <c r="G69" s="1"/>
      <c r="H69" s="1"/>
    </row>
    <row r="70" spans="1:8" ht="16.5" outlineLevel="3">
      <c r="A70" s="1"/>
      <c r="B70" s="1"/>
      <c r="C70" s="12" t="s">
        <v>44</v>
      </c>
      <c r="D70" s="22"/>
      <c r="E70" s="12"/>
      <c r="F70" s="24">
        <v>6544.9</v>
      </c>
      <c r="G70" s="1"/>
      <c r="H70" s="1"/>
    </row>
    <row r="71" spans="1:8" ht="16.5" outlineLevel="3">
      <c r="A71" s="1"/>
      <c r="B71" s="1"/>
      <c r="C71" s="7" t="s">
        <v>45</v>
      </c>
      <c r="D71" s="25"/>
      <c r="E71" s="7"/>
      <c r="F71" s="27">
        <f>SUM(F65:F70)</f>
        <v>690239676.25</v>
      </c>
      <c r="G71" s="1"/>
      <c r="H71" s="1"/>
    </row>
    <row r="72" spans="1:8" ht="16.5" hidden="1" outlineLevel="3">
      <c r="A72" s="1"/>
      <c r="B72" s="1"/>
      <c r="C72" s="7" t="s">
        <v>46</v>
      </c>
      <c r="D72" s="25"/>
      <c r="E72" s="7"/>
      <c r="F72" s="27">
        <v>0</v>
      </c>
      <c r="G72" s="1"/>
      <c r="H72" s="1"/>
    </row>
    <row r="73" spans="1:8" ht="16.5" outlineLevel="2">
      <c r="A73" s="1"/>
      <c r="B73" s="1"/>
      <c r="C73" s="7" t="s">
        <v>47</v>
      </c>
      <c r="D73" s="25"/>
      <c r="E73" s="7"/>
      <c r="F73" s="47">
        <f>+F71+F72</f>
        <v>690239676.25</v>
      </c>
      <c r="G73" s="1"/>
      <c r="H73" s="1"/>
    </row>
    <row r="74" spans="1:8" ht="16.5" outlineLevel="2">
      <c r="A74" s="1"/>
      <c r="B74" s="1"/>
      <c r="C74" s="7"/>
      <c r="D74" s="25"/>
      <c r="E74" s="7"/>
      <c r="F74" s="48"/>
      <c r="G74" s="1"/>
      <c r="H74" s="1"/>
    </row>
    <row r="75" spans="1:8" ht="16.5" outlineLevel="2">
      <c r="A75" s="1"/>
      <c r="B75" s="1"/>
      <c r="C75" s="7" t="s">
        <v>48</v>
      </c>
      <c r="D75" s="25"/>
      <c r="E75" s="7"/>
      <c r="F75" s="27"/>
      <c r="G75" s="1"/>
      <c r="H75" s="1"/>
    </row>
    <row r="76" spans="1:8" ht="16.5" outlineLevel="1">
      <c r="A76" s="1"/>
      <c r="B76" s="1"/>
      <c r="C76" s="12" t="s">
        <v>49</v>
      </c>
      <c r="D76" s="41"/>
      <c r="E76" s="12"/>
      <c r="F76" s="67">
        <v>-8397738744.35</v>
      </c>
      <c r="G76" s="1"/>
      <c r="H76" s="1"/>
    </row>
    <row r="77" spans="1:8" ht="16.5" outlineLevel="1">
      <c r="A77" s="1"/>
      <c r="B77" s="1"/>
      <c r="C77" s="49" t="s">
        <v>50</v>
      </c>
      <c r="D77" s="41"/>
      <c r="E77" s="12"/>
      <c r="F77" s="50">
        <v>9519077835.49</v>
      </c>
      <c r="G77" s="1"/>
      <c r="H77" s="1"/>
    </row>
    <row r="78" spans="1:8" ht="16.5" outlineLevel="1">
      <c r="A78" s="1"/>
      <c r="B78" s="1"/>
      <c r="C78" s="49" t="s">
        <v>51</v>
      </c>
      <c r="D78" s="41"/>
      <c r="E78" s="12"/>
      <c r="F78" s="50">
        <v>-493655432.85</v>
      </c>
      <c r="G78" s="1"/>
      <c r="H78" s="1"/>
    </row>
    <row r="79" spans="1:8" ht="16.5" outlineLevel="1">
      <c r="A79" s="1"/>
      <c r="B79" s="1"/>
      <c r="C79" s="7" t="s">
        <v>52</v>
      </c>
      <c r="D79" s="25"/>
      <c r="E79" s="7"/>
      <c r="F79" s="47">
        <f>SUM(F76:F78)</f>
        <v>627683658.2899994</v>
      </c>
      <c r="G79" s="1"/>
      <c r="H79" s="1"/>
    </row>
    <row r="80" spans="1:8" ht="17.25" thickBot="1">
      <c r="A80" s="1"/>
      <c r="B80" s="1"/>
      <c r="C80" s="7" t="s">
        <v>53</v>
      </c>
      <c r="D80" s="25"/>
      <c r="E80" s="7"/>
      <c r="F80" s="51">
        <f>+F73+F79</f>
        <v>1317923334.5399995</v>
      </c>
      <c r="G80" s="1"/>
      <c r="H80" s="1"/>
    </row>
    <row r="81" spans="1:8" ht="17.25" thickTop="1">
      <c r="A81" s="1"/>
      <c r="B81" s="1"/>
      <c r="C81" s="7"/>
      <c r="D81" s="7"/>
      <c r="E81" s="7"/>
      <c r="F81" s="52"/>
      <c r="G81" s="1"/>
      <c r="H81" s="1"/>
    </row>
    <row r="82" spans="1:8" ht="16.5">
      <c r="A82" s="1"/>
      <c r="B82" s="1"/>
      <c r="C82" s="7"/>
      <c r="D82" s="7"/>
      <c r="E82" s="7"/>
      <c r="F82" s="52"/>
      <c r="G82" s="1"/>
      <c r="H82" s="1"/>
    </row>
    <row r="83" spans="1:8" ht="16.5">
      <c r="A83" s="1"/>
      <c r="B83" s="1"/>
      <c r="C83" s="7"/>
      <c r="D83" s="66"/>
      <c r="E83" s="7"/>
      <c r="F83" s="52"/>
      <c r="G83" s="1"/>
      <c r="H83" s="1"/>
    </row>
    <row r="84" spans="1:8" ht="16.5">
      <c r="A84" s="1"/>
      <c r="B84" s="1"/>
      <c r="C84" s="7"/>
      <c r="D84" s="7"/>
      <c r="E84" s="7"/>
      <c r="F84" s="48"/>
      <c r="G84" s="1"/>
      <c r="H84" s="1"/>
    </row>
    <row r="85" spans="1:8" ht="16.5">
      <c r="A85" s="1"/>
      <c r="B85" s="1"/>
      <c r="C85" s="7"/>
      <c r="D85" s="66"/>
      <c r="E85" s="7"/>
      <c r="F85" s="48"/>
      <c r="G85" s="1"/>
      <c r="H85" s="1"/>
    </row>
    <row r="86" spans="1:8" ht="16.5">
      <c r="A86" s="1"/>
      <c r="B86" s="1"/>
      <c r="C86" s="7"/>
      <c r="D86" s="7"/>
      <c r="E86" s="7"/>
      <c r="F86" s="48"/>
      <c r="G86" s="1"/>
      <c r="H86" s="1"/>
    </row>
    <row r="87" spans="1:8" ht="16.5">
      <c r="A87" s="1"/>
      <c r="B87" s="1"/>
      <c r="C87" s="7"/>
      <c r="D87" s="7"/>
      <c r="E87" s="7"/>
      <c r="F87" s="48"/>
      <c r="G87" s="1"/>
      <c r="H87" s="1"/>
    </row>
    <row r="88" spans="1:8" ht="16.5">
      <c r="A88" s="1"/>
      <c r="B88" s="1"/>
      <c r="C88" s="7"/>
      <c r="D88" s="7"/>
      <c r="E88" s="7"/>
      <c r="F88" s="48"/>
      <c r="G88" s="1"/>
      <c r="H88" s="1"/>
    </row>
    <row r="89" spans="1:8" ht="15.75">
      <c r="A89" s="1"/>
      <c r="B89" s="1"/>
      <c r="C89" s="53" t="s">
        <v>54</v>
      </c>
      <c r="D89" s="54" t="s">
        <v>55</v>
      </c>
      <c r="E89" s="55"/>
      <c r="F89" s="56" t="s">
        <v>56</v>
      </c>
      <c r="G89" s="1"/>
      <c r="H89" s="1"/>
    </row>
    <row r="90" spans="1:8" ht="15.75">
      <c r="A90" s="1"/>
      <c r="B90" s="1"/>
      <c r="C90" s="57" t="s">
        <v>57</v>
      </c>
      <c r="D90" s="58" t="s">
        <v>58</v>
      </c>
      <c r="E90" s="57"/>
      <c r="F90" s="58" t="s">
        <v>59</v>
      </c>
      <c r="G90" s="1"/>
      <c r="H90" s="1"/>
    </row>
    <row r="91" spans="1:8" ht="15.75">
      <c r="A91" s="1"/>
      <c r="B91" s="1"/>
      <c r="C91" s="59" t="s">
        <v>60</v>
      </c>
      <c r="D91" s="60" t="s">
        <v>61</v>
      </c>
      <c r="E91" s="55"/>
      <c r="F91" s="60" t="s">
        <v>62</v>
      </c>
      <c r="G91" s="1"/>
      <c r="H91" s="1"/>
    </row>
    <row r="92" spans="1:8" ht="16.5">
      <c r="A92" s="1"/>
      <c r="B92" s="1"/>
      <c r="C92" s="7"/>
      <c r="D92" s="7"/>
      <c r="E92" s="7"/>
      <c r="F92" s="48"/>
      <c r="G92" s="1"/>
      <c r="H92" s="1"/>
    </row>
    <row r="93" spans="1:8" ht="17.25">
      <c r="A93" s="61"/>
      <c r="B93" s="61"/>
      <c r="C93" s="62"/>
      <c r="D93" s="62"/>
      <c r="E93" s="62"/>
      <c r="F93" s="63"/>
      <c r="G93" s="61"/>
      <c r="H93" s="61"/>
    </row>
    <row r="94" spans="1:8" ht="17.25">
      <c r="A94" s="61"/>
      <c r="B94" s="61"/>
      <c r="C94" s="64"/>
      <c r="D94" s="62"/>
      <c r="E94" s="62"/>
      <c r="F94" s="65"/>
      <c r="G94" s="61"/>
      <c r="H94" s="61"/>
    </row>
    <row r="95" spans="1:8" ht="17.25">
      <c r="A95" s="61"/>
      <c r="B95" s="61"/>
      <c r="C95" s="64"/>
      <c r="D95" s="62"/>
      <c r="E95" s="62"/>
      <c r="F95" s="63"/>
      <c r="G95" s="61"/>
      <c r="H95" s="61"/>
    </row>
    <row r="96" spans="1:8" ht="17.25">
      <c r="A96" s="61"/>
      <c r="B96" s="61"/>
      <c r="C96" s="61"/>
      <c r="D96" s="62"/>
      <c r="E96" s="62"/>
      <c r="F96" s="63"/>
      <c r="G96" s="61"/>
      <c r="H96" s="61"/>
    </row>
    <row r="97" spans="1:8" ht="17.25">
      <c r="A97" s="61"/>
      <c r="B97" s="61"/>
      <c r="C97" s="62"/>
      <c r="D97" s="62"/>
      <c r="E97" s="62"/>
      <c r="F97" s="65"/>
      <c r="G97" s="61"/>
      <c r="H97" s="61"/>
    </row>
  </sheetData>
  <mergeCells count="7">
    <mergeCell ref="C41:D41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50" r:id="rId2"/>
  <colBreaks count="1" manualBreakCount="1">
    <brk id="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elizardo</cp:lastModifiedBy>
  <cp:lastPrinted>2022-02-08T12:47:09Z</cp:lastPrinted>
  <dcterms:created xsi:type="dcterms:W3CDTF">2015-06-05T18:19:34Z</dcterms:created>
  <dcterms:modified xsi:type="dcterms:W3CDTF">2022-02-08T21:46:51Z</dcterms:modified>
  <cp:category/>
  <cp:version/>
  <cp:contentType/>
  <cp:contentStatus/>
</cp:coreProperties>
</file>