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ESTADO DE SITUACION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<sst xmlns="http://schemas.openxmlformats.org/spreadsheetml/2006/main" count="65" uniqueCount="61">
  <si>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PREPARADO POR:</t>
  </si>
  <si>
    <t>RETENCIONES POR PAGAR</t>
  </si>
  <si>
    <t xml:space="preserve">INDUSTRIA, COMERCIO </t>
  </si>
  <si>
    <t>Y MIPYMES</t>
  </si>
  <si>
    <t>DIRECTORA  FINANCIERA</t>
  </si>
  <si>
    <t>CONTADORA</t>
  </si>
  <si>
    <t>Auxiliar</t>
  </si>
  <si>
    <t>REVISADO  POR:</t>
  </si>
  <si>
    <t>APROBADO POR:</t>
  </si>
  <si>
    <t>LIC. ELIZABETH LIZARDO</t>
  </si>
  <si>
    <t xml:space="preserve">   LIC. BLAS R. ALMONTE</t>
  </si>
  <si>
    <t>LIC.  YASIRYS GERMAN</t>
  </si>
  <si>
    <t>ENCARGADO DE CONTABILIDAD</t>
  </si>
  <si>
    <t>Balance General</t>
  </si>
  <si>
    <t xml:space="preserve"> ( VALORES EN RD$)</t>
  </si>
  <si>
    <t>ACTIVOS</t>
  </si>
  <si>
    <t>ACTIVOS CORRIENTES</t>
  </si>
  <si>
    <t>EFECTIVO EN CAJA Y BANCOS</t>
  </si>
  <si>
    <t xml:space="preserve">      CAJA CHICA</t>
  </si>
  <si>
    <t xml:space="preserve">      BANCO RESERVAS 010-242518-3</t>
  </si>
  <si>
    <t xml:space="preserve">      CUENTAS Y DOCUMENTOS POR COBRAR A CORTO PLAZO</t>
  </si>
  <si>
    <t xml:space="preserve">      RECURSOS  RECIBIDO DE LA TESORERIA NACIONAL</t>
  </si>
  <si>
    <t xml:space="preserve">      RESOLUCION 084 MDGNV</t>
  </si>
  <si>
    <t xml:space="preserve">      BANRESERVAS RESOLUCION 084 MDGNV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</si>
  <si>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</si>
  <si>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</si>
  <si>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</si>
  <si>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</si>
  <si>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</si>
  <si>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</si>
  <si>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</si>
  <si>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</si>
  <si>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</si>
  <si>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</si>
  <si>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</si>
  <si>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</si>
  <si>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</si>
  <si>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</si>
  <si>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</si>
  <si>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PROVEEDORES DE BIENES Y SERVICIOS</t>
  </si>
  <si>
    <t>OTRAS CUENTAS POR PAGAR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</si>
  <si>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</si>
  <si>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</si>
  <si>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</si>
  <si>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</si>
  <si>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</si>
  <si>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</si>
  <si>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</si>
  <si>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</si>
  <si>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</si>
  <si>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NOMINA POR PAGAR</t>
  </si>
  <si>
    <t>PROPORCION DE VACACIONES NO DISFRUTADAS POR PAGAR</t>
  </si>
  <si>
    <t xml:space="preserve">       ASIGNACION DE CUOTA PARA LA FONDO 10</t>
  </si>
  <si>
    <t xml:space="preserve">      ASINACION DE CUOTA PARA LA FONDO 70</t>
  </si>
  <si>
    <t>REGLAMENTO  388-91 POR PAGAR</t>
  </si>
  <si>
    <t>OTRAS CUENTASPOR PAGAR A CLIENTES</t>
  </si>
  <si>
    <t xml:space="preserve">       ASIGNACION DE CUOTA PARA LA FONDO 20 (CTA CUT)</t>
  </si>
  <si>
    <t>Débito</t>
  </si>
  <si>
    <t>Crédito</t>
  </si>
  <si>
    <t xml:space="preserve"> al 30 de Abril Del 2021</t>
  </si>
  <si>
    <t xml:space="preserve">PROPORCION DE IMDEMNIZACIONES POR DESVINCULACION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</si>
</sst>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&quot;$&quot;* #,##0.00_-;\-&quot;$&quot;* #,##0.00_-;_-&quot;$&quot;* &quot;-&quot;??_-;_-@_-"/>
    <numFmt numFmtId="170" formatCode="&quot; RD$&quot;#,##0.00&quot; &quot;;&quot; RD$(&quot;#,##0.00&quot;)&quot;;&quot; RD$-&quot;00&quot; &quot;;&quot; &quot;@&quot; &quot;"/>
    <numFmt numFmtId="171" formatCode="#,##0.00\ ;&quot; (&quot;#,##0.00\);&quot; -&quot;#\ ;@\ "/>
    <numFmt numFmtId="172" formatCode="_(&quot;RD$&quot;* #,##0.00_);_(&quot;RD$&quot;* \(#,##0.00\);_(&quot;RD$&quot;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Arial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name val="Mang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170" fontId="22" fillId="0" borderId="0" applyFont="0" applyFill="0" applyBorder="0" applyAlignment="0" applyProtection="0"/>
    <xf numFmtId="0" fontId="11" fillId="0" borderId="0">
      <alignment/>
      <protection/>
    </xf>
    <xf numFmtId="171" fontId="11" fillId="0" borderId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4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/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43" fontId="15" fillId="2" borderId="0" xfId="20" applyFont="1" applyFill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15" fillId="3" borderId="0" xfId="21" applyFont="1" applyFill="1" applyAlignment="1">
      <alignment horizontal="left" vertical="center"/>
      <protection/>
    </xf>
    <xf numFmtId="0" fontId="2" fillId="3" borderId="0" xfId="21" applyFont="1" applyFill="1" applyAlignment="1">
      <alignment vertical="center"/>
      <protection/>
    </xf>
    <xf numFmtId="0" fontId="15" fillId="3" borderId="0" xfId="21" applyFont="1" applyFill="1" applyAlignment="1">
      <alignment vertical="center"/>
      <protection/>
    </xf>
    <xf numFmtId="0" fontId="16" fillId="2" borderId="0" xfId="0" applyFont="1" applyFill="1" applyAlignment="1" quotePrefix="1">
      <alignment horizontal="center"/>
    </xf>
    <xf numFmtId="0" fontId="14" fillId="0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43" fontId="5" fillId="2" borderId="1" xfId="20" applyFont="1" applyFill="1" applyBorder="1" applyAlignment="1">
      <alignment vertical="center" wrapText="1"/>
    </xf>
    <xf numFmtId="43" fontId="5" fillId="2" borderId="0" xfId="20" applyFont="1" applyFill="1" applyAlignment="1">
      <alignment vertical="center" wrapText="1"/>
    </xf>
    <xf numFmtId="43" fontId="5" fillId="2" borderId="0" xfId="20" applyFont="1" applyFill="1" applyAlignment="1">
      <alignment vertical="center"/>
    </xf>
    <xf numFmtId="43" fontId="5" fillId="0" borderId="0" xfId="20" applyFont="1" applyAlignment="1">
      <alignment vertical="center" wrapText="1"/>
    </xf>
    <xf numFmtId="43" fontId="15" fillId="2" borderId="0" xfId="2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15" fillId="2" borderId="1" xfId="20" applyFont="1" applyFill="1" applyBorder="1" applyAlignment="1">
      <alignment horizontal="left" vertical="center"/>
    </xf>
    <xf numFmtId="43" fontId="15" fillId="0" borderId="0" xfId="20" applyFont="1" applyAlignment="1">
      <alignment vertical="center" wrapText="1"/>
    </xf>
    <xf numFmtId="4" fontId="1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43" fontId="15" fillId="0" borderId="1" xfId="20" applyFont="1" applyBorder="1" applyAlignment="1">
      <alignment vertical="center" wrapText="1"/>
    </xf>
    <xf numFmtId="0" fontId="16" fillId="2" borderId="0" xfId="0" applyFont="1" applyFill="1" applyAlignment="1">
      <alignment horizontal="left"/>
    </xf>
    <xf numFmtId="43" fontId="15" fillId="2" borderId="0" xfId="20" applyFont="1" applyFill="1" applyAlignment="1">
      <alignment vertical="center" wrapText="1"/>
    </xf>
    <xf numFmtId="43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3" fontId="5" fillId="2" borderId="3" xfId="20" applyFont="1" applyFill="1" applyBorder="1" applyAlignment="1">
      <alignment vertical="center" wrapText="1"/>
    </xf>
    <xf numFmtId="43" fontId="17" fillId="0" borderId="0" xfId="20" applyFont="1" applyFill="1" applyBorder="1"/>
    <xf numFmtId="0" fontId="8" fillId="0" borderId="0" xfId="0" applyFont="1"/>
    <xf numFmtId="43" fontId="15" fillId="2" borderId="0" xfId="0" applyNumberFormat="1" applyFont="1" applyFill="1" applyAlignment="1">
      <alignment vertical="center" wrapText="1"/>
    </xf>
    <xf numFmtId="43" fontId="5" fillId="2" borderId="2" xfId="2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3" fontId="2" fillId="0" borderId="0" xfId="20" applyFont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21" fillId="0" borderId="0" xfId="0" applyFont="1" applyAlignment="1">
      <alignment horizontal="center"/>
    </xf>
    <xf numFmtId="43" fontId="8" fillId="0" borderId="0" xfId="20" applyFont="1" applyFill="1" applyBorder="1"/>
    <xf numFmtId="43" fontId="5" fillId="2" borderId="0" xfId="0" applyNumberFormat="1" applyFont="1" applyFill="1" applyBorder="1" applyAlignment="1">
      <alignment vertical="center" wrapText="1"/>
    </xf>
    <xf numFmtId="43" fontId="15" fillId="0" borderId="0" xfId="20" applyFont="1" applyFill="1" applyAlignment="1">
      <alignment horizontal="left" vertical="center"/>
    </xf>
    <xf numFmtId="43" fontId="15" fillId="0" borderId="0" xfId="20" applyFont="1" applyFill="1" applyBorder="1" applyAlignment="1">
      <alignment horizontal="left" vertical="center"/>
    </xf>
    <xf numFmtId="43" fontId="15" fillId="0" borderId="1" xfId="0" applyNumberFormat="1" applyFont="1" applyFill="1" applyBorder="1" applyAlignment="1">
      <alignment vertical="center" wrapText="1"/>
    </xf>
    <xf numFmtId="43" fontId="15" fillId="0" borderId="0" xfId="20" applyFont="1" applyFill="1" applyAlignment="1">
      <alignment vertical="center" wrapText="1"/>
    </xf>
    <xf numFmtId="43" fontId="2" fillId="0" borderId="0" xfId="20" applyFont="1" applyFill="1" applyAlignment="1">
      <alignment vertical="center" wrapText="1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xcel Built-in Normal" xfId="22"/>
    <cellStyle name="Normal 4" xfId="23"/>
    <cellStyle name="Moneda 3" xfId="24"/>
    <cellStyle name="Excel Built-in Normal 2" xfId="25"/>
    <cellStyle name="Millares 2" xfId="26"/>
    <cellStyle name="Moneda 2" xfId="27"/>
    <cellStyle name="Moneda 4" xfId="28"/>
    <cellStyle name="Moned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3648075</xdr:colOff>
      <xdr:row>0</xdr:row>
      <xdr:rowOff>0</xdr:rowOff>
    </xdr:from>
    <xdr:to>
      <xdr:col>4</xdr:col>
      <xdr:colOff>161925</xdr:colOff>
      <xdr:row>7</xdr:row>
      <xdr:rowOff>123825</xdr:rowOff>
    </xdr:to>
    <xdr:pic>
      <xdr:nvPicPr>
        <xdr:cNvPr id="2" name="Imagen 1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3086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5F60-A22A-4FDA-9A53-488B1B7405AF}">
  <dimension ref="A8:H95"/>
  <sheetViews>
    <sheetView showGridLines="0" tabSelected="1" workbookViewId="0" topLeftCell="B51">
      <selection activeCell="F66" sqref="F66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7109375" style="0" customWidth="1"/>
    <col min="6" max="6" width="24.28125" style="0" customWidth="1"/>
    <col min="7" max="7" width="15.28125" style="0" customWidth="1"/>
  </cols>
  <sheetData>
    <row r="8" spans="1:8" ht="15">
      <c r="A8" s="67" t="s">
        <v>2</v>
      </c>
      <c r="B8" s="67"/>
      <c r="C8" s="67"/>
      <c r="D8" s="67"/>
      <c r="E8" s="67"/>
      <c r="F8" s="67"/>
      <c r="G8" s="67"/>
      <c r="H8" s="67"/>
    </row>
    <row r="9" spans="1:8" ht="15" customHeight="1">
      <c r="A9" s="67"/>
      <c r="B9" s="67"/>
      <c r="C9" s="67"/>
      <c r="D9" s="67"/>
      <c r="E9" s="67"/>
      <c r="F9" s="67"/>
      <c r="G9" s="67"/>
      <c r="H9" s="67"/>
    </row>
    <row r="10" spans="1:8" ht="18.5">
      <c r="A10" s="67" t="s">
        <v>3</v>
      </c>
      <c r="B10" s="67"/>
      <c r="C10" s="67"/>
      <c r="D10" s="67"/>
      <c r="E10" s="67"/>
      <c r="F10" s="67"/>
      <c r="G10" s="67"/>
      <c r="H10" s="67"/>
    </row>
    <row r="11" spans="1:8" ht="20">
      <c r="A11" s="68" t="s">
        <v>13</v>
      </c>
      <c r="B11" s="68"/>
      <c r="C11" s="68"/>
      <c r="D11" s="68"/>
      <c r="E11" s="68"/>
      <c r="F11" s="68"/>
      <c r="G11" s="68"/>
      <c r="H11" s="68"/>
    </row>
    <row r="12" spans="1:8" ht="18">
      <c r="A12" s="69" t="s">
        <v>59</v>
      </c>
      <c r="B12" s="69"/>
      <c r="C12" s="69"/>
      <c r="D12" s="69"/>
      <c r="E12" s="69"/>
      <c r="F12" s="69"/>
      <c r="G12" s="69"/>
      <c r="H12" s="69"/>
    </row>
    <row r="13" spans="1:8" ht="15">
      <c r="A13" s="70" t="s">
        <v>14</v>
      </c>
      <c r="B13" s="70"/>
      <c r="C13" s="70"/>
      <c r="D13" s="70"/>
      <c r="E13" s="70"/>
      <c r="F13" s="70"/>
      <c r="G13" s="70"/>
      <c r="H13" s="70"/>
    </row>
    <row r="14" spans="1:8" ht="15.5">
      <c r="A14" s="7"/>
      <c r="B14" s="7"/>
      <c r="C14" s="8"/>
      <c r="D14" s="8"/>
      <c r="E14" s="8"/>
      <c r="F14" s="9"/>
      <c r="G14" s="7"/>
      <c r="H14" s="7"/>
    </row>
    <row r="15" spans="1:8" ht="15.5">
      <c r="A15" s="7"/>
      <c r="B15" s="7"/>
      <c r="C15" s="8"/>
      <c r="D15" s="8"/>
      <c r="E15" s="8"/>
      <c r="F15" s="9"/>
      <c r="G15" s="7"/>
      <c r="H15" s="7"/>
    </row>
    <row r="16" spans="1:8" ht="15.5">
      <c r="A16" s="7"/>
      <c r="B16" s="7"/>
      <c r="C16" s="8"/>
      <c r="D16" s="8"/>
      <c r="E16" s="54" t="s">
        <v>6</v>
      </c>
      <c r="F16" s="56" t="s">
        <v>57</v>
      </c>
      <c r="G16" s="7"/>
      <c r="H16" s="7"/>
    </row>
    <row r="17" spans="1:8" ht="16.5">
      <c r="A17" s="7"/>
      <c r="B17" s="7"/>
      <c r="C17" s="71" t="s">
        <v>15</v>
      </c>
      <c r="D17" s="10"/>
      <c r="E17" s="10"/>
      <c r="F17" s="11"/>
      <c r="G17" s="7"/>
      <c r="H17" s="7"/>
    </row>
    <row r="18" spans="1:8" ht="20">
      <c r="A18" s="7"/>
      <c r="B18" s="7"/>
      <c r="C18" s="71"/>
      <c r="D18" s="10"/>
      <c r="E18" s="10"/>
      <c r="F18" s="11"/>
      <c r="G18" s="12"/>
      <c r="H18" s="7"/>
    </row>
    <row r="19" spans="1:8" ht="16.5">
      <c r="A19" s="7"/>
      <c r="B19" s="7"/>
      <c r="C19" s="71"/>
      <c r="D19" s="10"/>
      <c r="E19" s="10"/>
      <c r="F19" s="11"/>
      <c r="G19" s="7"/>
      <c r="H19" s="7"/>
    </row>
    <row r="20" spans="1:8" ht="16.5">
      <c r="A20" s="7"/>
      <c r="B20" s="7"/>
      <c r="C20" s="10" t="s">
        <v>16</v>
      </c>
      <c r="D20" s="10"/>
      <c r="E20" s="10"/>
      <c r="F20" s="13"/>
      <c r="G20" s="7"/>
      <c r="H20" s="7"/>
    </row>
    <row r="21" spans="1:8" ht="16.5" outlineLevel="4">
      <c r="A21" s="7"/>
      <c r="B21" s="7"/>
      <c r="C21" s="14" t="s">
        <v>17</v>
      </c>
      <c r="D21" s="14"/>
      <c r="E21" s="14"/>
      <c r="F21" s="15">
        <f>SUM(E22:E30)</f>
        <v>224878822.07</v>
      </c>
      <c r="G21" s="7"/>
      <c r="H21" s="7"/>
    </row>
    <row r="22" spans="1:8" ht="16.5" outlineLevel="4">
      <c r="A22" s="7"/>
      <c r="B22" s="7"/>
      <c r="C22" s="14" t="s">
        <v>18</v>
      </c>
      <c r="D22" s="16"/>
      <c r="E22" s="59">
        <v>620000</v>
      </c>
      <c r="F22" s="15"/>
      <c r="G22" s="7"/>
      <c r="H22" s="7"/>
    </row>
    <row r="23" spans="1:8" ht="16.5" outlineLevel="4">
      <c r="A23" s="7"/>
      <c r="B23" s="7"/>
      <c r="C23" s="14" t="s">
        <v>19</v>
      </c>
      <c r="D23" s="16"/>
      <c r="E23" s="57">
        <v>2857819.88</v>
      </c>
      <c r="F23" s="15"/>
      <c r="G23" s="7"/>
      <c r="H23" s="7"/>
    </row>
    <row r="24" spans="1:8" ht="16.5" hidden="1" outlineLevel="4">
      <c r="A24" s="7"/>
      <c r="B24" s="7"/>
      <c r="C24" s="17" t="s">
        <v>20</v>
      </c>
      <c r="D24" s="16"/>
      <c r="E24" s="60"/>
      <c r="F24" s="15"/>
      <c r="G24" s="7"/>
      <c r="H24" s="7"/>
    </row>
    <row r="25" spans="1:8" ht="16.5" hidden="1" outlineLevel="4">
      <c r="A25" s="7"/>
      <c r="B25" s="7"/>
      <c r="C25" s="17" t="s">
        <v>21</v>
      </c>
      <c r="D25" s="16"/>
      <c r="E25" s="60"/>
      <c r="F25" s="15"/>
      <c r="G25" s="7"/>
      <c r="H25" s="7"/>
    </row>
    <row r="26" spans="1:8" ht="16.5" hidden="1" outlineLevel="4">
      <c r="A26" s="7"/>
      <c r="B26" s="7"/>
      <c r="C26" s="17" t="s">
        <v>22</v>
      </c>
      <c r="D26" s="16"/>
      <c r="E26" s="60"/>
      <c r="F26" s="15"/>
      <c r="G26" s="7"/>
      <c r="H26" s="7"/>
    </row>
    <row r="27" spans="1:8" ht="16.5" outlineLevel="4">
      <c r="A27" s="7"/>
      <c r="B27" s="7"/>
      <c r="C27" s="17" t="s">
        <v>23</v>
      </c>
      <c r="D27" s="16"/>
      <c r="E27" s="60">
        <v>159652455.96</v>
      </c>
      <c r="F27" s="15"/>
      <c r="G27" s="7"/>
      <c r="H27" s="7"/>
    </row>
    <row r="28" spans="1:8" ht="16.5" outlineLevel="4">
      <c r="A28" s="7"/>
      <c r="B28" s="7"/>
      <c r="C28" s="18" t="s">
        <v>52</v>
      </c>
      <c r="D28" s="16"/>
      <c r="E28" s="60">
        <v>-41384640.7</v>
      </c>
      <c r="F28" s="15"/>
      <c r="G28" s="7"/>
      <c r="H28" s="7"/>
    </row>
    <row r="29" spans="1:8" ht="16.5" outlineLevel="4">
      <c r="A29" s="7"/>
      <c r="B29" s="7"/>
      <c r="C29" s="18" t="s">
        <v>56</v>
      </c>
      <c r="D29" s="16"/>
      <c r="E29" s="60">
        <v>103133124.98</v>
      </c>
      <c r="F29" s="15"/>
      <c r="G29" s="7"/>
      <c r="H29" s="7"/>
    </row>
    <row r="30" spans="1:8" ht="16.5" outlineLevel="4">
      <c r="A30" s="7"/>
      <c r="B30" s="7"/>
      <c r="C30" s="19" t="s">
        <v>53</v>
      </c>
      <c r="D30" s="16"/>
      <c r="E30" s="60">
        <v>61.95</v>
      </c>
      <c r="F30" s="15"/>
      <c r="G30" s="7"/>
      <c r="H30" s="7"/>
    </row>
    <row r="31" spans="1:8" ht="16.5" outlineLevel="4">
      <c r="A31" s="7"/>
      <c r="B31" s="7"/>
      <c r="C31" s="17" t="s">
        <v>20</v>
      </c>
      <c r="D31" s="20"/>
      <c r="E31" s="60"/>
      <c r="F31" s="44">
        <v>190014764.85</v>
      </c>
      <c r="G31" s="21"/>
      <c r="H31" s="7"/>
    </row>
    <row r="32" spans="1:8" ht="16.5" outlineLevel="4">
      <c r="A32" s="7"/>
      <c r="B32" s="7"/>
      <c r="C32" s="14" t="s">
        <v>24</v>
      </c>
      <c r="D32" s="22"/>
      <c r="E32" s="14"/>
      <c r="F32" s="61">
        <v>12544415.06</v>
      </c>
      <c r="G32" s="21"/>
      <c r="H32" s="7"/>
    </row>
    <row r="33" spans="1:8" ht="16.5" outlineLevel="3">
      <c r="A33" s="7"/>
      <c r="B33" s="7"/>
      <c r="C33" s="10" t="s">
        <v>25</v>
      </c>
      <c r="D33" s="23"/>
      <c r="E33" s="10"/>
      <c r="F33" s="24">
        <f>SUM(F21:F32)</f>
        <v>427438001.97999996</v>
      </c>
      <c r="G33" s="21"/>
      <c r="H33" s="7"/>
    </row>
    <row r="34" spans="1:8" ht="16.5" outlineLevel="3">
      <c r="A34" s="7"/>
      <c r="B34" s="7"/>
      <c r="C34" s="10"/>
      <c r="D34" s="23"/>
      <c r="E34" s="10"/>
      <c r="F34" s="25"/>
      <c r="G34" s="7"/>
      <c r="H34" s="7"/>
    </row>
    <row r="35" spans="1:8" ht="16.5" outlineLevel="3">
      <c r="A35" s="7"/>
      <c r="B35" s="7"/>
      <c r="C35" s="10" t="s">
        <v>26</v>
      </c>
      <c r="D35" s="23"/>
      <c r="E35" s="10"/>
      <c r="F35" s="26"/>
      <c r="G35" s="7"/>
      <c r="H35" s="7"/>
    </row>
    <row r="36" spans="1:8" ht="16.5" outlineLevel="4">
      <c r="A36" s="7"/>
      <c r="B36" s="7"/>
      <c r="C36" s="14" t="s">
        <v>27</v>
      </c>
      <c r="D36" s="22"/>
      <c r="E36" s="14"/>
      <c r="F36" s="27"/>
      <c r="G36" s="7"/>
      <c r="H36" s="7"/>
    </row>
    <row r="37" spans="1:8" ht="16.5" outlineLevel="4">
      <c r="A37" s="7"/>
      <c r="B37" s="7"/>
      <c r="C37" s="14"/>
      <c r="D37" s="22"/>
      <c r="E37" s="14"/>
      <c r="F37" s="27"/>
      <c r="G37" s="7"/>
      <c r="H37" s="7"/>
    </row>
    <row r="38" spans="1:8" ht="16.5" outlineLevel="4">
      <c r="A38" s="7"/>
      <c r="B38" s="7"/>
      <c r="C38" s="66" t="s">
        <v>28</v>
      </c>
      <c r="D38" s="66"/>
      <c r="E38" s="28">
        <v>117862577.21</v>
      </c>
      <c r="F38" s="27"/>
      <c r="G38" s="7"/>
      <c r="H38" s="7"/>
    </row>
    <row r="39" spans="1:8" ht="16.5" outlineLevel="4">
      <c r="A39" s="7"/>
      <c r="B39" s="7"/>
      <c r="C39" s="29" t="s">
        <v>29</v>
      </c>
      <c r="D39" s="30"/>
      <c r="E39" s="31">
        <v>-76200407.89</v>
      </c>
      <c r="F39" s="32">
        <f>SUM(E38:E39)</f>
        <v>41662169.31999999</v>
      </c>
      <c r="G39" s="7"/>
      <c r="H39" s="7"/>
    </row>
    <row r="40" spans="1:8" ht="16.5" outlineLevel="4">
      <c r="A40" s="7"/>
      <c r="B40" s="7"/>
      <c r="C40" s="29"/>
      <c r="D40" s="30"/>
      <c r="E40" s="28"/>
      <c r="F40" s="32"/>
      <c r="G40" s="7"/>
      <c r="H40" s="7"/>
    </row>
    <row r="41" spans="1:8" ht="16.5" outlineLevel="4">
      <c r="A41" s="7"/>
      <c r="B41" s="7"/>
      <c r="C41" s="33" t="s">
        <v>30</v>
      </c>
      <c r="D41" s="30"/>
      <c r="E41" s="28">
        <v>78802460.06</v>
      </c>
      <c r="F41" s="32"/>
      <c r="G41" s="7"/>
      <c r="H41" s="7"/>
    </row>
    <row r="42" spans="1:8" ht="16.5" outlineLevel="4">
      <c r="A42" s="7"/>
      <c r="B42" s="7"/>
      <c r="C42" s="29" t="s">
        <v>29</v>
      </c>
      <c r="D42" s="30"/>
      <c r="E42" s="31">
        <v>-56037476.07</v>
      </c>
      <c r="F42" s="32">
        <f>SUM(E41:E42)</f>
        <v>22764983.990000002</v>
      </c>
      <c r="G42" s="7"/>
      <c r="H42" s="7"/>
    </row>
    <row r="43" spans="1:8" ht="16.5" outlineLevel="4">
      <c r="A43" s="7"/>
      <c r="B43" s="7"/>
      <c r="C43" s="29"/>
      <c r="D43" s="30"/>
      <c r="E43" s="28"/>
      <c r="F43" s="32"/>
      <c r="G43" s="7"/>
      <c r="H43" s="7"/>
    </row>
    <row r="44" spans="1:8" ht="16.5" outlineLevel="4">
      <c r="A44" s="7"/>
      <c r="B44" s="7"/>
      <c r="C44" s="34" t="s">
        <v>31</v>
      </c>
      <c r="D44" s="30"/>
      <c r="E44" s="28">
        <v>12420222.56</v>
      </c>
      <c r="F44" s="32"/>
      <c r="G44" s="7"/>
      <c r="H44" s="7"/>
    </row>
    <row r="45" spans="1:8" ht="16.5" outlineLevel="4">
      <c r="A45" s="7"/>
      <c r="B45" s="7"/>
      <c r="C45" s="29" t="s">
        <v>29</v>
      </c>
      <c r="D45" s="30"/>
      <c r="E45" s="31">
        <v>-8289639.23</v>
      </c>
      <c r="F45" s="32">
        <f>SUM(E44:E45)</f>
        <v>4130583.33</v>
      </c>
      <c r="G45" s="7"/>
      <c r="H45" s="7"/>
    </row>
    <row r="46" spans="1:8" ht="16.5" outlineLevel="4">
      <c r="A46" s="7"/>
      <c r="B46" s="7"/>
      <c r="C46" s="29"/>
      <c r="D46" s="30"/>
      <c r="E46" s="28"/>
      <c r="F46" s="32"/>
      <c r="G46" s="7"/>
      <c r="H46" s="7"/>
    </row>
    <row r="47" spans="1:8" ht="16.5" outlineLevel="4">
      <c r="A47" s="7"/>
      <c r="B47" s="7"/>
      <c r="C47" s="34" t="s">
        <v>32</v>
      </c>
      <c r="D47" s="30"/>
      <c r="E47" s="14"/>
      <c r="F47" s="32"/>
      <c r="G47" s="7"/>
      <c r="H47" s="7"/>
    </row>
    <row r="48" spans="1:8" ht="16.5" outlineLevel="4">
      <c r="A48" s="7"/>
      <c r="B48" s="7"/>
      <c r="C48" s="35"/>
      <c r="D48" s="30"/>
      <c r="E48" s="14"/>
      <c r="F48" s="32"/>
      <c r="G48" s="7"/>
      <c r="H48" s="7"/>
    </row>
    <row r="49" spans="1:8" ht="16.5" outlineLevel="4">
      <c r="A49" s="7"/>
      <c r="B49" s="7"/>
      <c r="C49" s="36" t="s">
        <v>33</v>
      </c>
      <c r="D49" s="30"/>
      <c r="E49" s="28">
        <v>27500000</v>
      </c>
      <c r="F49" s="32"/>
      <c r="G49" s="7"/>
      <c r="H49" s="7"/>
    </row>
    <row r="50" spans="1:8" ht="16.5" outlineLevel="4">
      <c r="A50" s="7"/>
      <c r="B50" s="7"/>
      <c r="C50" s="37" t="s">
        <v>34</v>
      </c>
      <c r="D50" s="30"/>
      <c r="E50" s="28">
        <v>18500000</v>
      </c>
      <c r="F50" s="32"/>
      <c r="G50" s="7"/>
      <c r="H50" s="7"/>
    </row>
    <row r="51" spans="1:8" ht="16.5" outlineLevel="4">
      <c r="A51" s="7"/>
      <c r="B51" s="7"/>
      <c r="C51" s="29" t="s">
        <v>29</v>
      </c>
      <c r="D51" s="30"/>
      <c r="E51" s="31">
        <v>-10103213.84</v>
      </c>
      <c r="F51" s="38">
        <f>SUM(E49:E51)</f>
        <v>35896786.16</v>
      </c>
      <c r="G51" s="7"/>
      <c r="H51" s="7"/>
    </row>
    <row r="52" spans="1:8" ht="16.5" outlineLevel="4">
      <c r="A52" s="7"/>
      <c r="B52" s="7"/>
      <c r="C52" s="37"/>
      <c r="D52" s="30"/>
      <c r="E52" s="14"/>
      <c r="F52" s="27"/>
      <c r="G52" s="7"/>
      <c r="H52" s="7"/>
    </row>
    <row r="53" spans="1:8" ht="16.5" outlineLevel="4">
      <c r="A53" s="7"/>
      <c r="B53" s="7"/>
      <c r="C53" s="14"/>
      <c r="D53" s="39"/>
      <c r="E53" s="14"/>
      <c r="F53" s="40"/>
      <c r="G53" s="7"/>
      <c r="H53" s="7"/>
    </row>
    <row r="54" spans="1:8" ht="16.5" outlineLevel="3">
      <c r="A54" s="7"/>
      <c r="B54" s="7"/>
      <c r="C54" s="10" t="s">
        <v>35</v>
      </c>
      <c r="D54" s="23"/>
      <c r="E54" s="10"/>
      <c r="F54" s="25">
        <f>SUM(F36:F53)</f>
        <v>104454522.8</v>
      </c>
      <c r="G54" s="7"/>
      <c r="H54" s="7"/>
    </row>
    <row r="55" spans="1:8" ht="17" outlineLevel="2" thickBot="1">
      <c r="A55" s="7"/>
      <c r="B55" s="7"/>
      <c r="C55" s="10" t="s">
        <v>36</v>
      </c>
      <c r="D55" s="23"/>
      <c r="E55" s="10"/>
      <c r="F55" s="41">
        <f>+F33+F54</f>
        <v>531892524.78</v>
      </c>
      <c r="G55" s="7"/>
      <c r="H55" s="7"/>
    </row>
    <row r="56" spans="1:8" ht="17" outlineLevel="2" thickTop="1">
      <c r="A56" s="7"/>
      <c r="B56" s="7"/>
      <c r="C56" s="55"/>
      <c r="D56" s="23"/>
      <c r="E56" s="55"/>
      <c r="F56" s="58"/>
      <c r="G56" s="7"/>
      <c r="H56" s="7"/>
    </row>
    <row r="57" spans="1:8" ht="16.5" outlineLevel="2">
      <c r="A57" s="7"/>
      <c r="B57" s="7"/>
      <c r="C57" s="10"/>
      <c r="D57" s="23"/>
      <c r="E57" s="10"/>
      <c r="G57" s="7"/>
      <c r="H57" s="7"/>
    </row>
    <row r="58" spans="1:8" ht="16.5" outlineLevel="2">
      <c r="A58" s="7"/>
      <c r="B58" s="7"/>
      <c r="D58" s="23"/>
      <c r="E58" s="10"/>
      <c r="F58" s="56" t="s">
        <v>58</v>
      </c>
      <c r="G58" s="7"/>
      <c r="H58" s="7"/>
    </row>
    <row r="59" spans="1:8" ht="16.5" outlineLevel="2">
      <c r="A59" s="7"/>
      <c r="B59" s="7"/>
      <c r="C59" s="10" t="s">
        <v>37</v>
      </c>
      <c r="D59" s="23"/>
      <c r="E59" s="10"/>
      <c r="F59" s="42"/>
      <c r="G59" s="7"/>
      <c r="H59" s="7"/>
    </row>
    <row r="60" spans="1:8" ht="16.5" outlineLevel="2">
      <c r="A60" s="7"/>
      <c r="B60" s="7"/>
      <c r="C60" s="10" t="s">
        <v>38</v>
      </c>
      <c r="D60" s="23"/>
      <c r="E60" s="10"/>
      <c r="F60" s="13"/>
      <c r="G60" s="7"/>
      <c r="H60" s="7"/>
    </row>
    <row r="61" spans="1:8" ht="16.5" outlineLevel="3">
      <c r="A61" s="7"/>
      <c r="B61" s="7"/>
      <c r="C61" s="14" t="s">
        <v>39</v>
      </c>
      <c r="D61" s="22"/>
      <c r="E61" s="14"/>
      <c r="F61" s="62">
        <v>108079663.2</v>
      </c>
      <c r="G61" s="7"/>
      <c r="H61" s="7"/>
    </row>
    <row r="62" spans="1:8" ht="16.5" outlineLevel="3">
      <c r="A62" s="7"/>
      <c r="B62" s="7"/>
      <c r="C62" s="14" t="s">
        <v>51</v>
      </c>
      <c r="D62" s="22"/>
      <c r="E62" s="14"/>
      <c r="F62" s="62">
        <v>31194240.62</v>
      </c>
      <c r="G62" s="7"/>
      <c r="H62" s="7"/>
    </row>
    <row r="63" spans="1:8" ht="16.5" outlineLevel="3">
      <c r="A63" s="7"/>
      <c r="B63" s="7"/>
      <c r="C63" s="14" t="s">
        <v>60</v>
      </c>
      <c r="D63" s="22"/>
      <c r="E63" s="14"/>
      <c r="F63" s="62">
        <v>43042921.52</v>
      </c>
      <c r="G63" s="7"/>
      <c r="H63" s="7"/>
    </row>
    <row r="64" spans="1:8" ht="16.5" outlineLevel="3">
      <c r="A64" s="7"/>
      <c r="B64" s="7"/>
      <c r="C64" s="14" t="s">
        <v>50</v>
      </c>
      <c r="D64" s="22"/>
      <c r="E64" s="14"/>
      <c r="F64" s="63">
        <v>390000</v>
      </c>
      <c r="G64" s="7"/>
      <c r="H64" s="7"/>
    </row>
    <row r="65" spans="1:8" ht="16.5" outlineLevel="3">
      <c r="A65" s="7"/>
      <c r="B65" s="7"/>
      <c r="C65" s="29" t="s">
        <v>54</v>
      </c>
      <c r="D65" s="22"/>
      <c r="E65" s="14"/>
      <c r="F65" s="63">
        <v>85000</v>
      </c>
      <c r="G65" s="7"/>
      <c r="H65" s="7"/>
    </row>
    <row r="66" spans="1:8" ht="16.5" outlineLevel="3">
      <c r="A66" s="7"/>
      <c r="B66" s="7"/>
      <c r="C66" s="29" t="s">
        <v>55</v>
      </c>
      <c r="D66" s="22"/>
      <c r="E66" s="14"/>
      <c r="F66" s="63">
        <v>423535.58</v>
      </c>
      <c r="G66" s="7"/>
      <c r="H66" s="7"/>
    </row>
    <row r="67" spans="1:8" ht="16.5" outlineLevel="3">
      <c r="A67" s="7"/>
      <c r="B67" s="7"/>
      <c r="C67" s="14" t="s">
        <v>1</v>
      </c>
      <c r="D67" s="22"/>
      <c r="E67" s="14"/>
      <c r="F67" s="44">
        <v>18723.61</v>
      </c>
      <c r="G67" s="7"/>
      <c r="H67" s="7"/>
    </row>
    <row r="68" spans="1:8" ht="16.5" hidden="1" outlineLevel="3">
      <c r="A68" s="7"/>
      <c r="B68" s="7"/>
      <c r="C68" s="14" t="s">
        <v>40</v>
      </c>
      <c r="D68" s="22"/>
      <c r="E68" s="14"/>
      <c r="F68" s="32"/>
      <c r="G68" s="7"/>
      <c r="H68" s="7"/>
    </row>
    <row r="69" spans="1:8" ht="16.5" outlineLevel="3">
      <c r="A69" s="7"/>
      <c r="B69" s="7"/>
      <c r="C69" s="10" t="s">
        <v>41</v>
      </c>
      <c r="D69" s="23"/>
      <c r="E69" s="10"/>
      <c r="F69" s="25">
        <f>SUM(F61:F67)</f>
        <v>183234084.53000003</v>
      </c>
      <c r="G69" s="7"/>
      <c r="H69" s="7"/>
    </row>
    <row r="70" spans="1:8" ht="16.5" outlineLevel="3">
      <c r="A70" s="7"/>
      <c r="B70" s="7"/>
      <c r="C70" s="10" t="s">
        <v>42</v>
      </c>
      <c r="D70" s="23"/>
      <c r="E70" s="10"/>
      <c r="F70" s="25">
        <v>0</v>
      </c>
      <c r="G70" s="7"/>
      <c r="H70" s="7"/>
    </row>
    <row r="71" spans="1:8" ht="16.5" outlineLevel="2">
      <c r="A71" s="7"/>
      <c r="B71" s="7"/>
      <c r="C71" s="10" t="s">
        <v>43</v>
      </c>
      <c r="D71" s="23"/>
      <c r="E71" s="10"/>
      <c r="F71" s="43">
        <f>+F69+F70</f>
        <v>183234084.53000003</v>
      </c>
      <c r="G71" s="7"/>
      <c r="H71" s="7"/>
    </row>
    <row r="72" spans="1:8" ht="16.5" outlineLevel="2">
      <c r="A72" s="7"/>
      <c r="B72" s="7"/>
      <c r="C72" s="10"/>
      <c r="D72" s="23"/>
      <c r="E72" s="10"/>
      <c r="F72" s="42"/>
      <c r="G72" s="7"/>
      <c r="H72" s="7"/>
    </row>
    <row r="73" spans="1:8" ht="16.5" outlineLevel="2">
      <c r="A73" s="7"/>
      <c r="B73" s="7"/>
      <c r="C73" s="10" t="s">
        <v>44</v>
      </c>
      <c r="D73" s="23"/>
      <c r="E73" s="10"/>
      <c r="F73" s="25"/>
      <c r="G73" s="7"/>
      <c r="H73" s="7"/>
    </row>
    <row r="74" spans="1:8" ht="16.5" outlineLevel="1">
      <c r="A74" s="7"/>
      <c r="B74" s="7"/>
      <c r="C74" s="14" t="s">
        <v>45</v>
      </c>
      <c r="D74" s="39"/>
      <c r="E74" s="14"/>
      <c r="F74" s="57">
        <v>-1555935607.73</v>
      </c>
      <c r="G74" s="7"/>
      <c r="H74" s="7"/>
    </row>
    <row r="75" spans="1:8" ht="16.5" outlineLevel="1">
      <c r="A75" s="7"/>
      <c r="B75" s="7"/>
      <c r="C75" s="45" t="s">
        <v>46</v>
      </c>
      <c r="D75" s="39"/>
      <c r="E75" s="14"/>
      <c r="F75" s="46">
        <v>1845820367.81</v>
      </c>
      <c r="G75" s="7"/>
      <c r="H75" s="7"/>
    </row>
    <row r="76" spans="1:8" ht="16.5" outlineLevel="1">
      <c r="A76" s="7"/>
      <c r="B76" s="7"/>
      <c r="C76" s="45" t="s">
        <v>47</v>
      </c>
      <c r="D76" s="39"/>
      <c r="E76" s="14"/>
      <c r="F76" s="46">
        <v>58773680.17</v>
      </c>
      <c r="G76" s="7"/>
      <c r="H76" s="7"/>
    </row>
    <row r="77" spans="1:8" ht="16.5" outlineLevel="1">
      <c r="A77" s="7"/>
      <c r="B77" s="7"/>
      <c r="C77" s="10" t="s">
        <v>48</v>
      </c>
      <c r="D77" s="23"/>
      <c r="E77" s="10"/>
      <c r="F77" s="43">
        <f>SUM(F74:F76)</f>
        <v>348658440.24999994</v>
      </c>
      <c r="G77" s="7"/>
      <c r="H77" s="7"/>
    </row>
    <row r="78" spans="1:8" ht="17" thickBot="1">
      <c r="A78" s="7"/>
      <c r="B78" s="7"/>
      <c r="C78" s="10" t="s">
        <v>49</v>
      </c>
      <c r="D78" s="23"/>
      <c r="E78" s="10"/>
      <c r="F78" s="47">
        <f>+F71+F77</f>
        <v>531892524.78</v>
      </c>
      <c r="G78" s="7"/>
      <c r="H78" s="7"/>
    </row>
    <row r="79" spans="1:8" ht="17" thickTop="1">
      <c r="A79" s="7"/>
      <c r="B79" s="7"/>
      <c r="C79" s="10"/>
      <c r="D79" s="10"/>
      <c r="E79" s="10"/>
      <c r="F79" s="48"/>
      <c r="G79" s="7"/>
      <c r="H79" s="7"/>
    </row>
    <row r="80" spans="1:8" ht="16.5">
      <c r="A80" s="7"/>
      <c r="B80" s="7"/>
      <c r="C80" s="10"/>
      <c r="D80" s="10"/>
      <c r="E80" s="10"/>
      <c r="F80" s="48"/>
      <c r="G80" s="7"/>
      <c r="H80" s="7"/>
    </row>
    <row r="81" spans="1:8" ht="16.5">
      <c r="A81" s="7"/>
      <c r="B81" s="7"/>
      <c r="C81" s="10"/>
      <c r="D81" s="10"/>
      <c r="E81" s="10"/>
      <c r="F81" s="48"/>
      <c r="G81" s="7"/>
      <c r="H81" s="7"/>
    </row>
    <row r="82" spans="1:8" ht="16.5">
      <c r="A82" s="7"/>
      <c r="B82" s="7"/>
      <c r="C82" s="10"/>
      <c r="D82" s="10"/>
      <c r="E82" s="10"/>
      <c r="F82" s="42"/>
      <c r="G82" s="7"/>
      <c r="H82" s="7"/>
    </row>
    <row r="83" spans="1:8" ht="16.5">
      <c r="A83" s="7"/>
      <c r="B83" s="7"/>
      <c r="C83" s="10"/>
      <c r="D83" s="10"/>
      <c r="E83" s="10"/>
      <c r="F83" s="42"/>
      <c r="G83" s="7"/>
      <c r="H83" s="7"/>
    </row>
    <row r="84" spans="1:8" ht="16.5">
      <c r="A84" s="7"/>
      <c r="B84" s="7"/>
      <c r="C84" s="10"/>
      <c r="D84" s="10"/>
      <c r="E84" s="10"/>
      <c r="F84" s="42"/>
      <c r="G84" s="7"/>
      <c r="H84" s="7"/>
    </row>
    <row r="85" spans="1:8" ht="16.5">
      <c r="A85" s="7"/>
      <c r="B85" s="7"/>
      <c r="C85" s="10"/>
      <c r="D85" s="10"/>
      <c r="E85" s="10"/>
      <c r="F85" s="42"/>
      <c r="G85" s="7"/>
      <c r="H85" s="7"/>
    </row>
    <row r="86" spans="1:8" ht="16.5">
      <c r="A86" s="7"/>
      <c r="B86" s="7"/>
      <c r="C86" s="10"/>
      <c r="D86" s="10"/>
      <c r="E86" s="10"/>
      <c r="F86" s="42"/>
      <c r="G86" s="7"/>
      <c r="H86" s="7"/>
    </row>
    <row r="87" spans="1:8" ht="15.5">
      <c r="A87" s="7"/>
      <c r="B87" s="7"/>
      <c r="C87" s="1" t="s">
        <v>0</v>
      </c>
      <c r="D87" s="49" t="s">
        <v>7</v>
      </c>
      <c r="E87" s="50"/>
      <c r="F87" s="51" t="s">
        <v>8</v>
      </c>
      <c r="G87" s="7"/>
      <c r="H87" s="7"/>
    </row>
    <row r="88" spans="1:8" ht="15.5">
      <c r="A88" s="7"/>
      <c r="B88" s="7"/>
      <c r="C88" s="52" t="s">
        <v>9</v>
      </c>
      <c r="D88" s="53" t="s">
        <v>10</v>
      </c>
      <c r="E88" s="52"/>
      <c r="F88" s="53" t="s">
        <v>11</v>
      </c>
      <c r="G88" s="7"/>
      <c r="H88" s="7"/>
    </row>
    <row r="89" spans="1:8" ht="15.5">
      <c r="A89" s="7"/>
      <c r="B89" s="7"/>
      <c r="C89" s="65" t="s">
        <v>5</v>
      </c>
      <c r="D89" s="64" t="s">
        <v>12</v>
      </c>
      <c r="E89" s="50"/>
      <c r="F89" s="64" t="s">
        <v>4</v>
      </c>
      <c r="G89" s="7"/>
      <c r="H89" s="7"/>
    </row>
    <row r="90" spans="1:8" ht="16.5">
      <c r="A90" s="7"/>
      <c r="B90" s="7"/>
      <c r="C90" s="10"/>
      <c r="D90" s="10"/>
      <c r="E90" s="10"/>
      <c r="F90" s="42"/>
      <c r="G90" s="7"/>
      <c r="H90" s="7"/>
    </row>
    <row r="91" spans="1:8" ht="17">
      <c r="A91" s="6"/>
      <c r="B91" s="6"/>
      <c r="C91" s="2"/>
      <c r="D91" s="2"/>
      <c r="E91" s="2"/>
      <c r="F91" s="4"/>
      <c r="G91" s="6"/>
      <c r="H91" s="6"/>
    </row>
    <row r="92" spans="1:8" ht="17">
      <c r="A92" s="6"/>
      <c r="B92" s="6"/>
      <c r="C92" s="3"/>
      <c r="D92" s="2"/>
      <c r="E92" s="2"/>
      <c r="F92" s="5"/>
      <c r="G92" s="6"/>
      <c r="H92" s="6"/>
    </row>
    <row r="93" spans="1:8" ht="17">
      <c r="A93" s="6"/>
      <c r="B93" s="6"/>
      <c r="C93" s="3"/>
      <c r="D93" s="2"/>
      <c r="E93" s="2"/>
      <c r="F93" s="4"/>
      <c r="G93" s="6"/>
      <c r="H93" s="6"/>
    </row>
    <row r="94" spans="1:8" ht="17">
      <c r="A94" s="6"/>
      <c r="B94" s="6"/>
      <c r="C94" s="6"/>
      <c r="D94" s="2"/>
      <c r="E94" s="2"/>
      <c r="F94" s="4"/>
      <c r="G94" s="6"/>
      <c r="H94" s="6"/>
    </row>
    <row r="95" spans="1:8" ht="17">
      <c r="A95" s="6"/>
      <c r="B95" s="6"/>
      <c r="C95" s="2"/>
      <c r="D95" s="2"/>
      <c r="E95" s="2"/>
      <c r="F95" s="5"/>
      <c r="G95" s="6"/>
      <c r="H95" s="6"/>
    </row>
  </sheetData>
  <sheetProtection algorithmName="SHA-512" hashValue="W6N0/EO20h0i35UqqAwCStjfafNkvsRmkMkct70btofRyraWVk4+p/rK9TiId8KNGlk9DGbgf74AgdWKoCvTDg==" saltValue="lV24pspjkGmEwwJU7SaibQ==" spinCount="100000" sheet="1" objects="1" scenarios="1"/>
  <mergeCells count="7">
    <mergeCell ref="C38:D38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vgonzalez</cp:lastModifiedBy>
  <cp:lastPrinted>2021-05-10T14:05:47Z</cp:lastPrinted>
  <dcterms:created xsi:type="dcterms:W3CDTF">2015-06-05T18:19:34Z</dcterms:created>
  <dcterms:modified xsi:type="dcterms:W3CDTF">2021-12-16T21:07:51Z</dcterms:modified>
  <cp:category/>
  <cp:version/>
  <cp:contentType/>
  <cp:contentStatus/>
</cp:coreProperties>
</file>