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0730" windowHeight="11160" firstSheet="4" activeTab="4"/>
  </bookViews>
  <sheets>
    <sheet name="1-10-00-01-01 HIDROC." sheetId="1" r:id="rId1"/>
    <sheet name="1-10-00-01-02 2082 PAGADORA" sheetId="2" r:id="rId2"/>
    <sheet name="1-10-00-01-03 RESOL. 84 MAS GAS" sheetId="3" r:id="rId3"/>
    <sheet name="1-10-00-01-04 PROY. CALID. MIPY" sheetId="4" r:id="rId4"/>
    <sheet name="1-10-00-01-12 MICM EUROS $" sheetId="17" r:id="rId5"/>
    <sheet name="1-10-00-01-13 US$ MICM" sheetId="16" r:id="rId6"/>
    <sheet name="1-10-00-01-14 FONDO 100 T.N." sheetId="5" r:id="rId7"/>
    <sheet name="1-10-00-01-15 PROY. MAS LIMPIAS" sheetId="10" r:id="rId8"/>
    <sheet name="1-10-00-01-18 DISP. F 2082" sheetId="6" r:id="rId9"/>
    <sheet name="1-10-00-01-19 DOLARES DISP.2082" sheetId="7" r:id="rId10"/>
    <sheet name="1-10-00-01-21 US$ PROY. MAS LIM" sheetId="13" r:id="rId11"/>
    <sheet name="1-10-00-01-22 US$ PROY. EMP. FE" sheetId="15" r:id="rId12"/>
    <sheet name="1-10-00-01-24" sheetId="14" r:id="rId13"/>
    <sheet name="1-10-00-01-26 Prog. Emp. Fem." sheetId="11" r:id="rId14"/>
    <sheet name=" 1-10-00-01-27 Emprend. Ec. y S" sheetId="12" r:id="rId1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<sst xmlns="http://schemas.openxmlformats.org/spreadsheetml/2006/main" count="2744" uniqueCount="1495">
  <si>
    <t>1-10-00-01-01</t>
  </si>
  <si>
    <t>Ministerio de Industria, Comercio y Mipymes</t>
  </si>
  <si>
    <r>
      <t xml:space="preserve">Libro Mayor Auxiliar de </t>
    </r>
    <r>
      <rPr>
        <sz val="10"/>
        <color indexed="8"/>
        <rFont val="Arial"/>
        <family val="2"/>
      </rPr>
      <t>FUENTE DEL TESORO NACIONAL FONDO 0100 (1-10-00-01-14)</t>
    </r>
  </si>
  <si>
    <t>Fecha</t>
  </si>
  <si>
    <t>Asiento</t>
  </si>
  <si>
    <t>Fuente</t>
  </si>
  <si>
    <t>Referencia</t>
  </si>
  <si>
    <t>Débito</t>
  </si>
  <si>
    <t>Crédito</t>
  </si>
  <si>
    <t>Saldo</t>
  </si>
  <si>
    <t xml:space="preserve">Balance Ant. | </t>
  </si>
  <si>
    <t>Transferencias a otras instituciones | LIB. 6041-1 CECCOM</t>
  </si>
  <si>
    <t>LIB. 6041-1 CECCOM</t>
  </si>
  <si>
    <t>Nómina | LIB. 7051-1</t>
  </si>
  <si>
    <t>LIB. 7051-1</t>
  </si>
  <si>
    <t>Transferencias a otras instituciones | LIB. 6667-1</t>
  </si>
  <si>
    <t>LIB. 6667-1</t>
  </si>
  <si>
    <t>Depósito | DOC.37098</t>
  </si>
  <si>
    <t>DOC.37098</t>
  </si>
  <si>
    <t>Depósito | DOC. 37107</t>
  </si>
  <si>
    <t>DOC. 37107</t>
  </si>
  <si>
    <t>Transferencias a otras instituciones | LIB. 6878-1 CECCOM</t>
  </si>
  <si>
    <t>LIB. 6878-1 CECCOM</t>
  </si>
  <si>
    <t>Pago | LIB. 6574-1</t>
  </si>
  <si>
    <t>LIB. 6574-1</t>
  </si>
  <si>
    <t>Pago | LIB. 6589-1</t>
  </si>
  <si>
    <t>LIB. 6589-1</t>
  </si>
  <si>
    <t>Pago | LIB. 6604-1</t>
  </si>
  <si>
    <t>LIB. 6604-1</t>
  </si>
  <si>
    <t>Pago | LIB. 6641-1</t>
  </si>
  <si>
    <t>LIB. 6641-1</t>
  </si>
  <si>
    <t>Pago | LIB. 6757-1</t>
  </si>
  <si>
    <t>LIB. 6757-1</t>
  </si>
  <si>
    <t>Depósito | DOC. 37129</t>
  </si>
  <si>
    <t>DOC. 37129</t>
  </si>
  <si>
    <t>Depósito | DOC. 37134</t>
  </si>
  <si>
    <t>DOC. 37134</t>
  </si>
  <si>
    <t>Pago | LIB. 6564-1</t>
  </si>
  <si>
    <t>LIB. 6564-1</t>
  </si>
  <si>
    <t>Pago | LIB. 6662-1</t>
  </si>
  <si>
    <t>LIB. 6662-1</t>
  </si>
  <si>
    <t>Pago | LIB. 6665-1</t>
  </si>
  <si>
    <t>LIB. 6665-1</t>
  </si>
  <si>
    <t>Pago | LIB. 6679-1</t>
  </si>
  <si>
    <t>LIB. 6679-1</t>
  </si>
  <si>
    <t>Pago | LIB. 6692-1</t>
  </si>
  <si>
    <t>LIB. 6692-1</t>
  </si>
  <si>
    <t>Pago | LIB. 6708-1</t>
  </si>
  <si>
    <t>LIB. 6708-1</t>
  </si>
  <si>
    <t>Depósito | DOC. 37151</t>
  </si>
  <si>
    <t>DOC. 37151</t>
  </si>
  <si>
    <t>Pago | LIB. 6704-1</t>
  </si>
  <si>
    <t>LIB. 6704-1</t>
  </si>
  <si>
    <t>Pago | LIB. 6909-1</t>
  </si>
  <si>
    <t>LIB. 6909-1</t>
  </si>
  <si>
    <t>Pago | LIB. 6913-1</t>
  </si>
  <si>
    <t>LIB. 6913-1</t>
  </si>
  <si>
    <t>Pago | LIB. 6918-1</t>
  </si>
  <si>
    <t>LIB. 6918-1</t>
  </si>
  <si>
    <t>Pago | LIB. 6920-1</t>
  </si>
  <si>
    <t>LIB. 6920-1</t>
  </si>
  <si>
    <t>Pago | LIB. 6922-1</t>
  </si>
  <si>
    <t>LIB. 6922-1</t>
  </si>
  <si>
    <t>Pago | LIB. 6925-1</t>
  </si>
  <si>
    <t>LIB. 6925-1</t>
  </si>
  <si>
    <t>Pago | LIB. 6939-1</t>
  </si>
  <si>
    <t>LIB. 6939-1</t>
  </si>
  <si>
    <t>Pago | LIB. 6948-1</t>
  </si>
  <si>
    <t>LIB. 6948-1</t>
  </si>
  <si>
    <t>Pago | LIB. 6951-1</t>
  </si>
  <si>
    <t>LIB. 6951-1</t>
  </si>
  <si>
    <t>Pago | LIB. 6952-1</t>
  </si>
  <si>
    <t>LIB. 6952-1</t>
  </si>
  <si>
    <t>Pago | LIB. 6958-1</t>
  </si>
  <si>
    <t>LIB. 6958-1</t>
  </si>
  <si>
    <t>Pago | LIB. 6964-1</t>
  </si>
  <si>
    <t>LIB. 6964-1</t>
  </si>
  <si>
    <t>Pago | LIB. 6966-1</t>
  </si>
  <si>
    <t>LIB. 6966-1</t>
  </si>
  <si>
    <t>Pago | LIB. 6968-1</t>
  </si>
  <si>
    <t>LIB. 6968-1</t>
  </si>
  <si>
    <t>Pago | LIB. 6971-1</t>
  </si>
  <si>
    <t>LIB. 6971-1</t>
  </si>
  <si>
    <t>Pago | LIB. 7046-1</t>
  </si>
  <si>
    <t>LIB. 7046-1</t>
  </si>
  <si>
    <t>Pago | LIB. 7082-1</t>
  </si>
  <si>
    <t>LIB. 7082-1</t>
  </si>
  <si>
    <t>Pago | LIB. 7012-1</t>
  </si>
  <si>
    <t>LIB. 7012-1</t>
  </si>
  <si>
    <t>Pago | LIB. 7033-1</t>
  </si>
  <si>
    <t>LIB. 7033-1</t>
  </si>
  <si>
    <t>Pago | LIB. 7034-1</t>
  </si>
  <si>
    <t>LIB. 7034-1</t>
  </si>
  <si>
    <t>Pago | LIB. 6905-1</t>
  </si>
  <si>
    <t>LIB. 6905-1</t>
  </si>
  <si>
    <t>Pago | LIB.6936-1</t>
  </si>
  <si>
    <t>LIB.6936-1</t>
  </si>
  <si>
    <t>Pago | LIB. 6973-1</t>
  </si>
  <si>
    <t>LIB. 6973-1</t>
  </si>
  <si>
    <t>Pago | LIB. 7000-1</t>
  </si>
  <si>
    <t>LIB. 7000-1</t>
  </si>
  <si>
    <t>Pago | LIB. 7030-1</t>
  </si>
  <si>
    <t>LIB. 7030-1</t>
  </si>
  <si>
    <t>Transferencias a otras instituciones | LIB. 7290-1 CECCOM</t>
  </si>
  <si>
    <t>LIB. 7290-1 CECCOM</t>
  </si>
  <si>
    <t>Pago | LIB. 6953-1</t>
  </si>
  <si>
    <t>LIB. 6953-1</t>
  </si>
  <si>
    <t>Depósito | DOC. 37167</t>
  </si>
  <si>
    <t>DOC. 37167</t>
  </si>
  <si>
    <t>Pago | LIB. 6820-1</t>
  </si>
  <si>
    <t>LIB. 6820-1</t>
  </si>
  <si>
    <t>Pago | LIB. 6807-1</t>
  </si>
  <si>
    <t>LIB. 6807-1</t>
  </si>
  <si>
    <t>Depósito | DOC. 37192</t>
  </si>
  <si>
    <t>DOC. 37192</t>
  </si>
  <si>
    <t>Pago | LIB. 7025-1</t>
  </si>
  <si>
    <t>LIB. 7025-1</t>
  </si>
  <si>
    <t>Pago | LIB. 7076-1   B1500001596</t>
  </si>
  <si>
    <t>LIB. 7076-1   B1500001596</t>
  </si>
  <si>
    <t>Pago | LIB. 7088-1</t>
  </si>
  <si>
    <t>LIB. 7088-1</t>
  </si>
  <si>
    <t>Pago | LIB. 7092-1</t>
  </si>
  <si>
    <t>LIB. 7092-1</t>
  </si>
  <si>
    <t>Transferencias a otras instituciones | LIB. 7254-1</t>
  </si>
  <si>
    <t>LIB. 7254-1</t>
  </si>
  <si>
    <t>Pago | LIB. 7302-1</t>
  </si>
  <si>
    <t>LIB. 7302-1</t>
  </si>
  <si>
    <t>Pago | LIB. 7304-1</t>
  </si>
  <si>
    <t>LIB. 7304-1</t>
  </si>
  <si>
    <t>Pago | LIB. 7392-1</t>
  </si>
  <si>
    <t>LIB. 7392-1</t>
  </si>
  <si>
    <t>Pago | LIB. 7395-1</t>
  </si>
  <si>
    <t>LIB. 7395-1</t>
  </si>
  <si>
    <t>Pago | LIB.7397-1</t>
  </si>
  <si>
    <t>LIB.7397-1</t>
  </si>
  <si>
    <t>Pago | LIB. 7404-1</t>
  </si>
  <si>
    <t>LIB. 7404-1</t>
  </si>
  <si>
    <t>Pago | LIB. 7169-1</t>
  </si>
  <si>
    <t>LIB. 7169-1</t>
  </si>
  <si>
    <t>Pago | LIB. 7166-1</t>
  </si>
  <si>
    <t>LIB. 7166-1</t>
  </si>
  <si>
    <t>Depósito | DOC. 37227</t>
  </si>
  <si>
    <t>DOC. 37227</t>
  </si>
  <si>
    <t>Depósito | DOC. 37231</t>
  </si>
  <si>
    <t>DOC. 37231</t>
  </si>
  <si>
    <t>Depósito | DOC. 37249</t>
  </si>
  <si>
    <t>DOC. 37249</t>
  </si>
  <si>
    <t>Depósito | DOC. 37256</t>
  </si>
  <si>
    <t>DOC. 37256</t>
  </si>
  <si>
    <t>Pago | LIB. 7015-1</t>
  </si>
  <si>
    <t>LIB. 7015-1</t>
  </si>
  <si>
    <t>Pago | LIB. 7005-1</t>
  </si>
  <si>
    <t>LIB. 7005-1</t>
  </si>
  <si>
    <t>Pago | LIB. 7009-1</t>
  </si>
  <si>
    <t>LIB. 7009-1</t>
  </si>
  <si>
    <t>Depósito | DOC. 37279</t>
  </si>
  <si>
    <t>DOC. 37279</t>
  </si>
  <si>
    <t>Pago | LIB. 7067-1</t>
  </si>
  <si>
    <t>LIB. 7067-1</t>
  </si>
  <si>
    <t>Pago | LIB. 7069-1</t>
  </si>
  <si>
    <t>LIB. 7069-1</t>
  </si>
  <si>
    <t>Transferencias a otras instituciones | LIB. 7093-1 CECCOM</t>
  </si>
  <si>
    <t>LIB. 7093-1 CECCOM</t>
  </si>
  <si>
    <t>Transferencias a otras instituciones | LIB. 7325-1 CECCOM</t>
  </si>
  <si>
    <t>LIB. 7325-1 CECCOM</t>
  </si>
  <si>
    <t>Pago | LIB. 7111-1</t>
  </si>
  <si>
    <t>LIB. 7111-1</t>
  </si>
  <si>
    <t>Depósito | DOC. 37296</t>
  </si>
  <si>
    <t>DOC. 37296</t>
  </si>
  <si>
    <t>Depósito | DOC. 37300</t>
  </si>
  <si>
    <t>DOC. 37300</t>
  </si>
  <si>
    <t>Pago | LIB. 7049-1</t>
  </si>
  <si>
    <t>LIB. 7049-1</t>
  </si>
  <si>
    <t>Pago | LIB. 7061-1</t>
  </si>
  <si>
    <t>LIB. 7061-1</t>
  </si>
  <si>
    <t>Pago | LIB. 7165-1</t>
  </si>
  <si>
    <t>LIB. 7165-1</t>
  </si>
  <si>
    <t>Pago | LIB. 7512-1     B1500001624</t>
  </si>
  <si>
    <t>LIB. 7512-1     B1500001624</t>
  </si>
  <si>
    <t>Pago | LIB. 7510-1</t>
  </si>
  <si>
    <t>LIB. 7510-1</t>
  </si>
  <si>
    <t>Depósito | DOC. 37317</t>
  </si>
  <si>
    <t>DOC. 37317</t>
  </si>
  <si>
    <t>Pago | LIB. 7529-1</t>
  </si>
  <si>
    <t>LIB. 7529-1</t>
  </si>
  <si>
    <t>Pago | LIB. 7533-1</t>
  </si>
  <si>
    <t>LIB. 7533-1</t>
  </si>
  <si>
    <t>Pago | LIB. 7115-1</t>
  </si>
  <si>
    <t>LIB. 7115-1</t>
  </si>
  <si>
    <t>Depósito | DOC. 37347</t>
  </si>
  <si>
    <t>DOC. 37347</t>
  </si>
  <si>
    <t>Pago | LIB. 7300-1</t>
  </si>
  <si>
    <t>LIB. 7300-1</t>
  </si>
  <si>
    <t>Pago | LIB. 7342-1</t>
  </si>
  <si>
    <t>LIB. 7342-1</t>
  </si>
  <si>
    <t>Pago | LIB. 7374-1</t>
  </si>
  <si>
    <t>LIB. 7374-1</t>
  </si>
  <si>
    <t>Transferencias a otras instituciones | LIB. 7384-1 CECCOM</t>
  </si>
  <si>
    <t>LIB. 7384-1 CECCOM</t>
  </si>
  <si>
    <t>Pago | LIB. 7517-1</t>
  </si>
  <si>
    <t>LIB. 7517-1</t>
  </si>
  <si>
    <t>Pago | LIB. 7531-1</t>
  </si>
  <si>
    <t>LIB. 7531-1</t>
  </si>
  <si>
    <t>Transferencias a otras instituciones | LIB. 7769-1  TRANSF. ORG. DOM. ACREDITACION</t>
  </si>
  <si>
    <t>LIB. 7769-1  TRANSF. ORG. DOM. ACREDITACION</t>
  </si>
  <si>
    <t>Pago | LIB. 7538-1</t>
  </si>
  <si>
    <t>LIB. 7538-1</t>
  </si>
  <si>
    <t>Pago | LIB. 7534-1</t>
  </si>
  <si>
    <t>LIB. 7534-1</t>
  </si>
  <si>
    <t>Pago | LIB. 7754-1</t>
  </si>
  <si>
    <t>LIB. 7754-1</t>
  </si>
  <si>
    <t>Pago | LIB. 7760-1</t>
  </si>
  <si>
    <t>LIB. 7760-1</t>
  </si>
  <si>
    <t>Pago | LIB. 7762-1</t>
  </si>
  <si>
    <t>LIB. 7762-1</t>
  </si>
  <si>
    <t>Pago | LIB. 7822-1</t>
  </si>
  <si>
    <t>LIB. 7822-1</t>
  </si>
  <si>
    <t>Pago | LIB. 7757-1</t>
  </si>
  <si>
    <t>LIB. 7757-1</t>
  </si>
  <si>
    <t>Depósito | DOC. 37381</t>
  </si>
  <si>
    <t>DOC. 37381</t>
  </si>
  <si>
    <t>Pago | LIB. 7522-1</t>
  </si>
  <si>
    <t>LIB. 7522-1</t>
  </si>
  <si>
    <t>Pago | LIB. 7527-1</t>
  </si>
  <si>
    <t>LIB. 7527-1</t>
  </si>
  <si>
    <t>Transferencias a otras instituciones | LIB. 7542-1 TRANASFERENCIA</t>
  </si>
  <si>
    <t>LIB. 7542-1 TRANASFERENCIA</t>
  </si>
  <si>
    <t>Transferencias a otras instituciones | LIB. 7840-1 TRANSF. ONAPI</t>
  </si>
  <si>
    <t>LIB. 7840-1 TRANSF. ONAPI</t>
  </si>
  <si>
    <t>Depósito | DOC. 37403</t>
  </si>
  <si>
    <t>DOC. 37403</t>
  </si>
  <si>
    <t>Depósito | DOC. 37416</t>
  </si>
  <si>
    <t>DOC. 37416</t>
  </si>
  <si>
    <t>Pago | LIB. 7551-1</t>
  </si>
  <si>
    <t>LIB. 7551-1</t>
  </si>
  <si>
    <t>Pago | LIB. 7556-1</t>
  </si>
  <si>
    <t>LIB. 7556-1</t>
  </si>
  <si>
    <t>Pago | LIB. 7562-1</t>
  </si>
  <si>
    <t>LIB. 7562-1</t>
  </si>
  <si>
    <t>Pago | LIB. 7566-1</t>
  </si>
  <si>
    <t>LIB. 7566-1</t>
  </si>
  <si>
    <t>Pago | LIB. 7584-1</t>
  </si>
  <si>
    <t>LIB. 7584-1</t>
  </si>
  <si>
    <t>Pago | LIB. 7595-1</t>
  </si>
  <si>
    <t>LIB. 7595-1</t>
  </si>
  <si>
    <t>Pago | LIB. 7601-1</t>
  </si>
  <si>
    <t>LIB. 7601-1</t>
  </si>
  <si>
    <t>Pago | LIB. 7613-1</t>
  </si>
  <si>
    <t>LIB. 7613-1</t>
  </si>
  <si>
    <t>Pago | LIB. 7619-1</t>
  </si>
  <si>
    <t>LIB. 7619-1</t>
  </si>
  <si>
    <t>Pago | LIB. 7622-1</t>
  </si>
  <si>
    <t>LIB. 7622-1</t>
  </si>
  <si>
    <t>Pago | LIB. 7626-1</t>
  </si>
  <si>
    <t>LIB. 7626-1</t>
  </si>
  <si>
    <t>Pago | LIB. 7629-1</t>
  </si>
  <si>
    <t>LIB. 7629-1</t>
  </si>
  <si>
    <t>Pago | LIB. 7632-1</t>
  </si>
  <si>
    <t>LIB. 7632-1</t>
  </si>
  <si>
    <t xml:space="preserve">Nómina | LIB. 7506-1  NOMINA </t>
  </si>
  <si>
    <t xml:space="preserve">LIB. 7506-1  NOMINA </t>
  </si>
  <si>
    <t>Pago | LIB. 7756-1</t>
  </si>
  <si>
    <t>LIB. 7756-1</t>
  </si>
  <si>
    <t>Pago | LIB. 7765-1</t>
  </si>
  <si>
    <t>LIB. 7765-1</t>
  </si>
  <si>
    <t>Pago | LIB. 7832-1</t>
  </si>
  <si>
    <t>LIB. 7832-1</t>
  </si>
  <si>
    <t>Nómina | LIB. 7860-1 NOMINA</t>
  </si>
  <si>
    <t>LIB. 7860-1 NOMINA</t>
  </si>
  <si>
    <t>Pago | LIB. 7959-1</t>
  </si>
  <si>
    <t>LIB. 7959-1</t>
  </si>
  <si>
    <t>Transferencias a otras instituciones | LIB. 7500-1 NOMINA CECCOM</t>
  </si>
  <si>
    <t>LIB. 7500-1 NOMINA CECCOM</t>
  </si>
  <si>
    <t>Depósito | DOC. 37425</t>
  </si>
  <si>
    <t>DOC. 37425</t>
  </si>
  <si>
    <t>Depósito | DOC.37434</t>
  </si>
  <si>
    <t>DOC.37434</t>
  </si>
  <si>
    <t>Nómina | LIB. 7764-1 NOMINA JUNIO 2022</t>
  </si>
  <si>
    <t>LIB. 7764-1 NOMINA JUNIO 2022</t>
  </si>
  <si>
    <t>Nómina | LIB. 7771-1 NOMINA</t>
  </si>
  <si>
    <t>LIB. 7771-1 NOMINA</t>
  </si>
  <si>
    <t>Nómina | LIB. 7748-1  NOMINA</t>
  </si>
  <si>
    <t>LIB. 7748-1  NOMINA</t>
  </si>
  <si>
    <t>Transferencias a otras instituciones | LIB. 7504-1 NOMINA DE CECCOM</t>
  </si>
  <si>
    <t>LIB. 7504-1 NOMINA DE CECCOM</t>
  </si>
  <si>
    <t>Transferencias a otras instituciones | LIB. 7502-1 NOMINA CECCOM</t>
  </si>
  <si>
    <t>LIB. 7502-1 NOMINA CECCOM</t>
  </si>
  <si>
    <t>Pago | LIB. 7559-1</t>
  </si>
  <si>
    <t>LIB. 7559-1</t>
  </si>
  <si>
    <t>Transferencias a otras instituciones | LIB. 7715-1 CECCOM FACT.  B1500285198</t>
  </si>
  <si>
    <t>LIB. 7715-1 CECCOM FACT.  B1500285198</t>
  </si>
  <si>
    <t>Nómina | LIB. 7777-1 NOMINA</t>
  </si>
  <si>
    <t>LIB. 7777-1 NOMINA</t>
  </si>
  <si>
    <t>Nómina | LIB. 7857-1</t>
  </si>
  <si>
    <t>LIB. 7857-1</t>
  </si>
  <si>
    <t xml:space="preserve">Nómina | LIB. 7774-1 </t>
  </si>
  <si>
    <t xml:space="preserve">LIB. 7774-1 </t>
  </si>
  <si>
    <t>Nómina | LIB. 8011-1</t>
  </si>
  <si>
    <t>LIB. 8011-1</t>
  </si>
  <si>
    <t>Pago | LIB. 8059-1</t>
  </si>
  <si>
    <t>LIB. 8059-1</t>
  </si>
  <si>
    <t>Pago | LIB. 8065-1</t>
  </si>
  <si>
    <t>LIB. 8065-1</t>
  </si>
  <si>
    <t>Pago | LIB. 8072-1</t>
  </si>
  <si>
    <t>LIB. 8072-1</t>
  </si>
  <si>
    <t>Pago | LIB. 8076-1</t>
  </si>
  <si>
    <t>LIB. 8076-1</t>
  </si>
  <si>
    <t>Nómina | LIB. 8318-1 NOMINA</t>
  </si>
  <si>
    <t>LIB. 8318-1 NOMINA</t>
  </si>
  <si>
    <t>Transferencias a otras instituciones | LIB. 8056-1</t>
  </si>
  <si>
    <t>LIB. 8056-1</t>
  </si>
  <si>
    <t xml:space="preserve">Transferencias a otras instituciones | LIB. 8058-1 </t>
  </si>
  <si>
    <t xml:space="preserve">LIB. 8058-1 </t>
  </si>
  <si>
    <t>Depósito | DOC. 37461</t>
  </si>
  <si>
    <t>DOC. 37461</t>
  </si>
  <si>
    <t>Depósito | DOC. 37467</t>
  </si>
  <si>
    <t>DOC. 37467</t>
  </si>
  <si>
    <t>Pago | LIB. 7824-1</t>
  </si>
  <si>
    <t>LIB. 7824-1</t>
  </si>
  <si>
    <t>Pago | LIB. 7737-1</t>
  </si>
  <si>
    <t>LIB. 7737-1</t>
  </si>
  <si>
    <t>Nómina | LIB. 8316-1 NOMINA</t>
  </si>
  <si>
    <t>LIB. 8316-1 NOMINA</t>
  </si>
  <si>
    <t>Pago | LIB. 6556-1</t>
  </si>
  <si>
    <t>LIB. 6556-1</t>
  </si>
  <si>
    <t xml:space="preserve">Transferencias a otras instituciones | LIB. 8062-1 </t>
  </si>
  <si>
    <t xml:space="preserve">LIB. 8062-1 </t>
  </si>
  <si>
    <t>Transferencias a otras instituciones | LIB. 8066-1 TRANSF.</t>
  </si>
  <si>
    <t>LIB. 8066-1 TRANSF.</t>
  </si>
  <si>
    <t>Transferencias a otras instituciones | LIB. 8069-1</t>
  </si>
  <si>
    <t>LIB. 8069-1</t>
  </si>
  <si>
    <t>Transferencias a otras instituciones | LIB. 8071-1</t>
  </si>
  <si>
    <t>LIB. 8071-1</t>
  </si>
  <si>
    <t>Transferencias a otras instituciones | LIB. 8074-1</t>
  </si>
  <si>
    <t>LIB. 8074-1</t>
  </si>
  <si>
    <t>Pago | LIB. 8078-1</t>
  </si>
  <si>
    <t>LIB. 8078-1</t>
  </si>
  <si>
    <t>Pago | LIB. 8080-1</t>
  </si>
  <si>
    <t>LIB. 8080-1</t>
  </si>
  <si>
    <t>Transferencias a otras instituciones | LIB. 8136-1</t>
  </si>
  <si>
    <t>LIB. 8136-1</t>
  </si>
  <si>
    <t>Pago | LIB. 8144-1</t>
  </si>
  <si>
    <t>LIB. 8144-1</t>
  </si>
  <si>
    <t>Pago | LIB. 8162-1</t>
  </si>
  <si>
    <t>LIB. 8162-1</t>
  </si>
  <si>
    <t>Pago | LIB. 8166-1</t>
  </si>
  <si>
    <t>LIB. 8166-1</t>
  </si>
  <si>
    <t>Pago | LIB.8217-1</t>
  </si>
  <si>
    <t>LIB.8217-1</t>
  </si>
  <si>
    <t>Pago | LIB. 8219-1</t>
  </si>
  <si>
    <t>LIB. 8219-1</t>
  </si>
  <si>
    <t>Pago | LIB. 8223-1</t>
  </si>
  <si>
    <t>LIB. 8223-1</t>
  </si>
  <si>
    <t>Pago | LIB. 8225-1</t>
  </si>
  <si>
    <t>LIB. 8225-1</t>
  </si>
  <si>
    <t>Transferencias a otras instituciones | LIB. 8134-1</t>
  </si>
  <si>
    <t>LIB. 8134-1</t>
  </si>
  <si>
    <t>Depósito | DOC. 37489</t>
  </si>
  <si>
    <t>DOC. 37489</t>
  </si>
  <si>
    <t>Pago | LIB. 7920-1</t>
  </si>
  <si>
    <t>LIB. 7920-1</t>
  </si>
  <si>
    <t>Nómina | LIB. 8320-1 NOMINA</t>
  </si>
  <si>
    <t>LIB. 8320-1 NOMINA</t>
  </si>
  <si>
    <t>Depósito | DOC. 37525</t>
  </si>
  <si>
    <t>DOC. 37525</t>
  </si>
  <si>
    <t>Pago | LIB. 7958-1</t>
  </si>
  <si>
    <t>LIB. 7958-1</t>
  </si>
  <si>
    <t>Pago | LIB. 7980-1</t>
  </si>
  <si>
    <t>LIB. 7980-1</t>
  </si>
  <si>
    <t>Pago | LIB. 7983-1</t>
  </si>
  <si>
    <t>LIB. 7983-1</t>
  </si>
  <si>
    <t>Pago | LIB. 7989-1</t>
  </si>
  <si>
    <t>LIB. 7989-1</t>
  </si>
  <si>
    <t>Pago | LIB. 7986-1</t>
  </si>
  <si>
    <t>LIB. 7986-1</t>
  </si>
  <si>
    <t>Pago | LIB. 7998-1</t>
  </si>
  <si>
    <t>LIB. 7998-1</t>
  </si>
  <si>
    <t>Pago | LIB. 8003-1</t>
  </si>
  <si>
    <t>LIB. 8003-1</t>
  </si>
  <si>
    <t>Pago | LIB. 8009-1</t>
  </si>
  <si>
    <t>LIB. 8009-1</t>
  </si>
  <si>
    <t>Transferencias a otras instituciones | LIB. 8018-1  CECCOM</t>
  </si>
  <si>
    <t>LIB. 8018-1  CECCOM</t>
  </si>
  <si>
    <t>Pago | LIB. 8020-1</t>
  </si>
  <si>
    <t>LIB. 8020-1</t>
  </si>
  <si>
    <t>Pago | LIB. 8023-1</t>
  </si>
  <si>
    <t>LIB. 8023-1</t>
  </si>
  <si>
    <t>Pago | LIB. 8027-1</t>
  </si>
  <si>
    <t>LIB. 8027-1</t>
  </si>
  <si>
    <t>Pago | LIB.8029-1</t>
  </si>
  <si>
    <t>LIB.8029-1</t>
  </si>
  <si>
    <t>Pago | LIB. 8032-1</t>
  </si>
  <si>
    <t>LIB. 8032-1</t>
  </si>
  <si>
    <t>Pago | LIB. 8035-1</t>
  </si>
  <si>
    <t>LIB. 8035-1</t>
  </si>
  <si>
    <t>Pago | LIB. 8038-1</t>
  </si>
  <si>
    <t>LIB. 8038-1</t>
  </si>
  <si>
    <t>Pago | LIB. 8042-1</t>
  </si>
  <si>
    <t>LIB. 8042-1</t>
  </si>
  <si>
    <t>Pago | LIB. 8045-1</t>
  </si>
  <si>
    <t>LIB. 8045-1</t>
  </si>
  <si>
    <t>Pago | LIB. 8050-1</t>
  </si>
  <si>
    <t>LIB. 8050-1</t>
  </si>
  <si>
    <t>Pago | LIB. 8054-1</t>
  </si>
  <si>
    <t>LIB. 8054-1</t>
  </si>
  <si>
    <t>Transferencias a otras instituciones | LIB. 8085-1 CECCOM</t>
  </si>
  <si>
    <t>LIB. 8085-1 CECCOM</t>
  </si>
  <si>
    <t>Pago | LIB. 7575-1</t>
  </si>
  <si>
    <t>LIB. 7575-1</t>
  </si>
  <si>
    <t>Pago | LIB. 7973-1</t>
  </si>
  <si>
    <t>LIB. 7973-1</t>
  </si>
  <si>
    <t>Pago | LIB. 8163-1</t>
  </si>
  <si>
    <t>LIB. 8163-1</t>
  </si>
  <si>
    <t>Transferencias a otras instituciones | LIB. 8356-1</t>
  </si>
  <si>
    <t>LIB. 8356-1</t>
  </si>
  <si>
    <t>Transferencias a otras instituciones | LIB. 8358-1</t>
  </si>
  <si>
    <t>LIB. 8358-1</t>
  </si>
  <si>
    <t>Depósito | DOC. 37537</t>
  </si>
  <si>
    <t>DOC. 37537</t>
  </si>
  <si>
    <t>Depósito | DOC. 37539</t>
  </si>
  <si>
    <t>DOC. 37539</t>
  </si>
  <si>
    <t>Pago | LIB. 8114-1</t>
  </si>
  <si>
    <t>LIB. 8114-1</t>
  </si>
  <si>
    <t>Pago | LIB. 8141-1</t>
  </si>
  <si>
    <t>LIB. 8141-1</t>
  </si>
  <si>
    <t>Pago | LIB. 8149-1</t>
  </si>
  <si>
    <t>LIB. 8149-1</t>
  </si>
  <si>
    <t>Pago | LIB. 8122-1</t>
  </si>
  <si>
    <t>LIB. 8122-1</t>
  </si>
  <si>
    <t>Pago | LIB. 8364-1</t>
  </si>
  <si>
    <t>LIB. 8364-1</t>
  </si>
  <si>
    <t>Depósito | DOC. 37562</t>
  </si>
  <si>
    <t>DOC. 37562</t>
  </si>
  <si>
    <t>Depósito | DOC. 37566</t>
  </si>
  <si>
    <t>DOC. 37566</t>
  </si>
  <si>
    <t>Pago | LIB. 8432-1</t>
  </si>
  <si>
    <t>LIB. 8432-1</t>
  </si>
  <si>
    <t>Pago | LIB. 8344-1</t>
  </si>
  <si>
    <t>LIB. 8344-1</t>
  </si>
  <si>
    <t>Pago | LIB. 8361-1</t>
  </si>
  <si>
    <t>LIB. 8361-1</t>
  </si>
  <si>
    <t>Pago | LIB. 8375-1</t>
  </si>
  <si>
    <t>LIB. 8375-1</t>
  </si>
  <si>
    <t>Pago | LIB. 8384-1</t>
  </si>
  <si>
    <t>LIB. 8384-1</t>
  </si>
  <si>
    <t>Depósito | DOC. 37576</t>
  </si>
  <si>
    <t>DOC. 37576</t>
  </si>
  <si>
    <t>Depósito | DOC. 37586</t>
  </si>
  <si>
    <t>DOC. 37586</t>
  </si>
  <si>
    <r>
      <t xml:space="preserve">Total Débitos: </t>
    </r>
    <r>
      <rPr>
        <b/>
        <sz val="10"/>
        <color indexed="8"/>
        <rFont val="Arial"/>
        <family val="2"/>
      </rPr>
      <t>33,649,429,980.07</t>
    </r>
  </si>
  <si>
    <r>
      <t xml:space="preserve">Total Créditos: </t>
    </r>
    <r>
      <rPr>
        <b/>
        <sz val="10"/>
        <color indexed="8"/>
        <rFont val="Arial"/>
        <family val="2"/>
      </rPr>
      <t>31,554,849,644.33</t>
    </r>
  </si>
  <si>
    <r>
      <t xml:space="preserve">Balance: </t>
    </r>
    <r>
      <rPr>
        <b/>
        <sz val="10"/>
        <color indexed="8"/>
        <rFont val="Arial"/>
        <family val="2"/>
      </rPr>
      <t>2,094,580,335.74</t>
    </r>
  </si>
  <si>
    <t>1-10-00-01-14</t>
  </si>
  <si>
    <t>MINISTERIO DE INDUSTRIA Y COMERCIO Y MIPYMES</t>
  </si>
  <si>
    <t>Conciliación Bancaria al    30   de Junio  del año 2022</t>
  </si>
  <si>
    <t xml:space="preserve">Capítulo:    0212 </t>
  </si>
  <si>
    <t>Nombre de Cta.:  Fondo 0100</t>
  </si>
  <si>
    <t>Número Cta.:</t>
  </si>
  <si>
    <t>0100001034</t>
  </si>
  <si>
    <t>Banco:</t>
  </si>
  <si>
    <t>RESERVAS</t>
  </si>
  <si>
    <t xml:space="preserve">Esta incorporada en SIGEF:   Si __x____ </t>
  </si>
  <si>
    <t>No 100010102384894</t>
  </si>
  <si>
    <t>LIBRO</t>
  </si>
  <si>
    <t>BALANCE EN LIBRO</t>
  </si>
  <si>
    <t>MAS:</t>
  </si>
  <si>
    <t>Depositos del mes</t>
  </si>
  <si>
    <t>Notas de Crédito</t>
  </si>
  <si>
    <t>TOTAL DISPONIBLE</t>
  </si>
  <si>
    <t>MENOS:</t>
  </si>
  <si>
    <t>Cheques emitidos</t>
  </si>
  <si>
    <t>Transferencias entre Cuentas</t>
  </si>
  <si>
    <t>Notas de Débito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</si>
  <si>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</si>
  <si>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</si>
  <si>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</si>
  <si>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</si>
  <si>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</si>
  <si>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</si>
  <si>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Lic. Elizabeth Lizardo J.</t>
  </si>
  <si>
    <t>Licda. Mirky Cuello</t>
  </si>
  <si>
    <t xml:space="preserve"> Licda. Yasirys German</t>
  </si>
  <si>
    <t xml:space="preserve">    Preparado por</t>
  </si>
  <si>
    <t>Revisado por</t>
  </si>
  <si>
    <t>Autorizado por</t>
  </si>
  <si>
    <t>Contadora</t>
  </si>
  <si>
    <t xml:space="preserve">    Enc. Contabilidad</t>
  </si>
  <si>
    <t xml:space="preserve">    Directora Financiera</t>
  </si>
  <si>
    <t xml:space="preserve">    Puesto que ocupa</t>
  </si>
  <si>
    <t>Puesto que ocupa</t>
  </si>
  <si>
    <r>
      <t xml:space="preserve">Libro Mayor Auxiliar de </t>
    </r>
    <r>
      <rPr>
        <sz val="10"/>
        <color indexed="8"/>
        <rFont val="Arial"/>
        <family val="2"/>
      </rPr>
      <t>BANCO DE RESERVAS (PROGRAMA ENERGIA ALTERNATIVA 010-242518-3) (1-10-00-01-01)</t>
    </r>
  </si>
  <si>
    <t>Cobro | 26826235748</t>
  </si>
  <si>
    <t>26826235748</t>
  </si>
  <si>
    <t>Cobro | 202220018759350</t>
  </si>
  <si>
    <t>202220018759350</t>
  </si>
  <si>
    <t>Cobro | 202220018775463</t>
  </si>
  <si>
    <t>202220018775463</t>
  </si>
  <si>
    <t>Cobro | 4524000030117</t>
  </si>
  <si>
    <t>4524000030117</t>
  </si>
  <si>
    <t>Cobro | 4524000030116</t>
  </si>
  <si>
    <t>4524000030116</t>
  </si>
  <si>
    <t>Cobro | 220601000800130570</t>
  </si>
  <si>
    <t>220601000800130570</t>
  </si>
  <si>
    <t>Cobro | 26826935361</t>
  </si>
  <si>
    <t>26826935361</t>
  </si>
  <si>
    <t>Cobro | 220601002830040189 / 220601002830040192</t>
  </si>
  <si>
    <t>220601002830040189 / 220601002830040192</t>
  </si>
  <si>
    <t>Cobro | 220602007100150264</t>
  </si>
  <si>
    <t>220602007100150264</t>
  </si>
  <si>
    <t>Cobro | 202220018796371</t>
  </si>
  <si>
    <t>202220018796371</t>
  </si>
  <si>
    <t>Cobro | 202220018797744</t>
  </si>
  <si>
    <t>202220018797744</t>
  </si>
  <si>
    <t>Cobro | 202220018799180</t>
  </si>
  <si>
    <t>202220018799180</t>
  </si>
  <si>
    <t>Cobro | 220602006600130549</t>
  </si>
  <si>
    <t>220602006600130549</t>
  </si>
  <si>
    <t>Cobro | 220603007300050240</t>
  </si>
  <si>
    <t>220603007300050240</t>
  </si>
  <si>
    <t>Cobro | 220603452810080050 / 452810140035 /26854178386</t>
  </si>
  <si>
    <t>220603452810080050 / 452810140035 /26854178386</t>
  </si>
  <si>
    <t>Cobro | 220603002400040207</t>
  </si>
  <si>
    <t>220603002400040207</t>
  </si>
  <si>
    <t>REGISTROS | TARJETA DE FLOTILLA DE COMBUSTIBLE JUNIO 2022</t>
  </si>
  <si>
    <t>TARJETA DE FLOTILLA DE COMBUSTIBLE JUNIO 2022</t>
  </si>
  <si>
    <t>Cobro | 26872349520</t>
  </si>
  <si>
    <t>26872349520</t>
  </si>
  <si>
    <t>Cobro | 4524000010224 ISLA DOMN.</t>
  </si>
  <si>
    <t>4524000010224 ISLA DOMN.</t>
  </si>
  <si>
    <t>Cobro | 26872499729</t>
  </si>
  <si>
    <t>26872499729</t>
  </si>
  <si>
    <t>Cobro | 26872499240</t>
  </si>
  <si>
    <t>26872499240</t>
  </si>
  <si>
    <t>Cobro | 26872500338</t>
  </si>
  <si>
    <t>26872500338</t>
  </si>
  <si>
    <t>Cobro | 26872498733</t>
  </si>
  <si>
    <t>26872498733</t>
  </si>
  <si>
    <t>Cobro | 26872501398</t>
  </si>
  <si>
    <t>26872501398</t>
  </si>
  <si>
    <t>Cobro | 26872500856</t>
  </si>
  <si>
    <t>26872500856</t>
  </si>
  <si>
    <t>Cobro | 26872501931</t>
  </si>
  <si>
    <t>26872501931</t>
  </si>
  <si>
    <t>Cobro | 26875949553-49965-50588-50928-51278-51665-52007</t>
  </si>
  <si>
    <t>26875949553-49965-50588-50928-51278-51665-52007</t>
  </si>
  <si>
    <t>Cobro | 26876125610</t>
  </si>
  <si>
    <t>26876125610</t>
  </si>
  <si>
    <t>Cobro | 202220018898553</t>
  </si>
  <si>
    <t>202220018898553</t>
  </si>
  <si>
    <t>Cobro | 4524000030087</t>
  </si>
  <si>
    <t>4524000030087</t>
  </si>
  <si>
    <t>Cobro | 4524000030078</t>
  </si>
  <si>
    <t>4524000030078</t>
  </si>
  <si>
    <t>Cobro | 220607003210020271</t>
  </si>
  <si>
    <t>220607003210020271</t>
  </si>
  <si>
    <t>Cobro | 220607003540090395 / 220607003540090398</t>
  </si>
  <si>
    <t>220607003540090395 / 220607003540090398</t>
  </si>
  <si>
    <t>Cobro | 202220018928400</t>
  </si>
  <si>
    <t>202220018928400</t>
  </si>
  <si>
    <t>Cobro | 220607452810080114</t>
  </si>
  <si>
    <t>220607452810080114</t>
  </si>
  <si>
    <t>Cobro | 4524000010105-06</t>
  </si>
  <si>
    <t>4524000010105-06</t>
  </si>
  <si>
    <t>Depósito | 0165020289, RI-2145</t>
  </si>
  <si>
    <t>0165020289, RI-2145</t>
  </si>
  <si>
    <t>Depósito | 0165020286, RI-2146, FACT. B0100006614</t>
  </si>
  <si>
    <t>0165020286, RI-2146, FACT. B0100006614</t>
  </si>
  <si>
    <t>Cobro | 202220018962838</t>
  </si>
  <si>
    <t>202220018962838</t>
  </si>
  <si>
    <t>Cobro | 202220018968762</t>
  </si>
  <si>
    <t>202220018968762</t>
  </si>
  <si>
    <t>Cobro | 220609003590010205</t>
  </si>
  <si>
    <t>220609003590010205</t>
  </si>
  <si>
    <t>Cobro | 202220018977037</t>
  </si>
  <si>
    <t>202220018977037</t>
  </si>
  <si>
    <t>Cobro | 26908149294</t>
  </si>
  <si>
    <t>26908149294</t>
  </si>
  <si>
    <t>Cobro | 202220018993862</t>
  </si>
  <si>
    <t>202220018993862</t>
  </si>
  <si>
    <t>Cobro | 220610008700070282</t>
  </si>
  <si>
    <t>220610008700070282</t>
  </si>
  <si>
    <t>Cobro | 220610002890020342</t>
  </si>
  <si>
    <t>220610002890020342</t>
  </si>
  <si>
    <t>REGISTROS | TRANSF. VISA CORPORATIVA</t>
  </si>
  <si>
    <t>TRANSF. VISA CORPORATIVA</t>
  </si>
  <si>
    <t>Cobro | 26924221893</t>
  </si>
  <si>
    <t>26924221893</t>
  </si>
  <si>
    <t>Cobro | 26927804498</t>
  </si>
  <si>
    <t>26927804498</t>
  </si>
  <si>
    <t>Depósito | 0352050401, RI-2170</t>
  </si>
  <si>
    <t>0352050401, RI-2170</t>
  </si>
  <si>
    <t>Cobro | 26932763917</t>
  </si>
  <si>
    <t>26932763917</t>
  </si>
  <si>
    <t>Cobro | 26932544273</t>
  </si>
  <si>
    <t>26932544273</t>
  </si>
  <si>
    <t>Cobro | 220614003640050016</t>
  </si>
  <si>
    <t>220614003640050016</t>
  </si>
  <si>
    <t>Cobro | 26942797234</t>
  </si>
  <si>
    <t>26942797234</t>
  </si>
  <si>
    <t>Cobro | 26943232015</t>
  </si>
  <si>
    <t>26943232015</t>
  </si>
  <si>
    <t>Cobro | 202220019109058</t>
  </si>
  <si>
    <t>202220019109058</t>
  </si>
  <si>
    <t>Cobro | 26951366761</t>
  </si>
  <si>
    <t>26951366761</t>
  </si>
  <si>
    <t>Cobro | 220615003720050076</t>
  </si>
  <si>
    <t>220615003720050076</t>
  </si>
  <si>
    <t>Cobro | 4524000030129</t>
  </si>
  <si>
    <t>4524000030129</t>
  </si>
  <si>
    <t>Cobro | 26961295962 / 26961296319</t>
  </si>
  <si>
    <t>26961295962 / 26961296319</t>
  </si>
  <si>
    <t>Cobro | 202220019156485 ESSO</t>
  </si>
  <si>
    <t>202220019156485 ESSO</t>
  </si>
  <si>
    <t>Cobro | 26972640679</t>
  </si>
  <si>
    <t>26972640679</t>
  </si>
  <si>
    <t>Cobro | 202220019191130 / 202220019191647</t>
  </si>
  <si>
    <t>202220019191130 / 202220019191647</t>
  </si>
  <si>
    <t>Cobro | 202220019193368</t>
  </si>
  <si>
    <t>202220019193368</t>
  </si>
  <si>
    <t>Cobro | 26974173960</t>
  </si>
  <si>
    <t>26974173960</t>
  </si>
  <si>
    <t>Cobro | 202220019197992</t>
  </si>
  <si>
    <t>202220019197992</t>
  </si>
  <si>
    <t>Cobro | 26977108113</t>
  </si>
  <si>
    <t>26977108113</t>
  </si>
  <si>
    <t>Cobro | 202220019208083</t>
  </si>
  <si>
    <t>202220019208083</t>
  </si>
  <si>
    <t>Cobro | 4524000000001</t>
  </si>
  <si>
    <t>4524000000001</t>
  </si>
  <si>
    <t>Cheque | Cheque-CH-018793</t>
  </si>
  <si>
    <t>Cheque-CH-018793</t>
  </si>
  <si>
    <t>Cheque | Cheque-CH-018794</t>
  </si>
  <si>
    <t>Cheque-CH-018794</t>
  </si>
  <si>
    <t>Cobro | 26995500800</t>
  </si>
  <si>
    <t>26995500800</t>
  </si>
  <si>
    <t>Cobro | 26997363529</t>
  </si>
  <si>
    <t>26997363529</t>
  </si>
  <si>
    <t>Cobro | 202220019221391</t>
  </si>
  <si>
    <t>202220019221391</t>
  </si>
  <si>
    <t>Cobro | 27005034236</t>
  </si>
  <si>
    <t>27005034236</t>
  </si>
  <si>
    <t>Cobro | 27001891134</t>
  </si>
  <si>
    <t>27001891134</t>
  </si>
  <si>
    <t>Cobro | 27001666627</t>
  </si>
  <si>
    <t>27001666627</t>
  </si>
  <si>
    <t>Cobro | 220620003000040089</t>
  </si>
  <si>
    <t>220620003000040089</t>
  </si>
  <si>
    <t>Cobro | 220620003030030516</t>
  </si>
  <si>
    <t>220620003030030516</t>
  </si>
  <si>
    <t>Cobro | 20004086954 / 27004087647</t>
  </si>
  <si>
    <t>20004086954 / 27004087647</t>
  </si>
  <si>
    <t>Depósito | 0352040150, RI-2201, FACT. B0100006668</t>
  </si>
  <si>
    <t>0352040150, RI-2201, FACT. B0100006668</t>
  </si>
  <si>
    <t>Cobro | 27008081858</t>
  </si>
  <si>
    <t>27008081858</t>
  </si>
  <si>
    <t>Cobro | 27008904090</t>
  </si>
  <si>
    <t>27008904090</t>
  </si>
  <si>
    <t>Cobro | 202220019283978</t>
  </si>
  <si>
    <t>202220019283978</t>
  </si>
  <si>
    <t>Cobro | 220621001300050400</t>
  </si>
  <si>
    <t>220621001300050400</t>
  </si>
  <si>
    <t>Cobro | 4524000030084</t>
  </si>
  <si>
    <t>4524000030084</t>
  </si>
  <si>
    <t>Cobro | 4524000030085</t>
  </si>
  <si>
    <t>4524000030085</t>
  </si>
  <si>
    <t>Cobro | 202220019306713</t>
  </si>
  <si>
    <t>202220019306713</t>
  </si>
  <si>
    <t>Cobro | 27010774606</t>
  </si>
  <si>
    <t>27010774606</t>
  </si>
  <si>
    <t>Cobro | 103220019297746</t>
  </si>
  <si>
    <t>103220019297746</t>
  </si>
  <si>
    <t>REGISTROS | TRANSFERENCIA AL EXTERIOR</t>
  </si>
  <si>
    <t>TRANSFERENCIA AL EXTERIOR</t>
  </si>
  <si>
    <t>Cobro | 4524000010095</t>
  </si>
  <si>
    <t>4524000010095</t>
  </si>
  <si>
    <t>Cobro | 27021198262</t>
  </si>
  <si>
    <t>27021198262</t>
  </si>
  <si>
    <t>Cobro | 202220019317037</t>
  </si>
  <si>
    <t>202220019317037</t>
  </si>
  <si>
    <t>Cobro | 220622007300040187</t>
  </si>
  <si>
    <t>220622007300040187</t>
  </si>
  <si>
    <t>Cobro | 220622007300010403</t>
  </si>
  <si>
    <t>220622007300010403</t>
  </si>
  <si>
    <t>Cobro | 4524000030086</t>
  </si>
  <si>
    <t>4524000030086</t>
  </si>
  <si>
    <t>Cobro | 27023460839 27023461373 27023461940 27023462459</t>
  </si>
  <si>
    <t>27023460839 27023461373 27023461940 27023462459</t>
  </si>
  <si>
    <t>Cobro | 27028758734 / 27028759302</t>
  </si>
  <si>
    <t>27028758734 / 27028759302</t>
  </si>
  <si>
    <t>Depósito | 0240030168, RI-2216-18, FACT. B01-6683-85</t>
  </si>
  <si>
    <t>0240030168, RI-2216-18, FACT. B01-6683-85</t>
  </si>
  <si>
    <t>Venta | FV-3565, 220623003520040289</t>
  </si>
  <si>
    <t>FV-3565, 220623003520040289</t>
  </si>
  <si>
    <t>Cobro | 27035816140</t>
  </si>
  <si>
    <t>27035816140</t>
  </si>
  <si>
    <t>Cobro | 220623000730040103 / 220623000730040106</t>
  </si>
  <si>
    <t>220623000730040103 / 220623000730040106</t>
  </si>
  <si>
    <t>Cobro | 27038327596</t>
  </si>
  <si>
    <t>27038327596</t>
  </si>
  <si>
    <t>Cobro | 202220019352524</t>
  </si>
  <si>
    <t>202220019352524</t>
  </si>
  <si>
    <t>Cobro | 4524000030068</t>
  </si>
  <si>
    <t>4524000030068</t>
  </si>
  <si>
    <t>Cobro | 4524000010109</t>
  </si>
  <si>
    <t>4524000010109</t>
  </si>
  <si>
    <t>Cobro | 220624005900110209/ 220624005900110212-15</t>
  </si>
  <si>
    <t>220624005900110209/ 220624005900110212-15</t>
  </si>
  <si>
    <t>Cobro | 27053392515</t>
  </si>
  <si>
    <t>27053392515</t>
  </si>
  <si>
    <t>Cobro | 27055353433</t>
  </si>
  <si>
    <t>27055353433</t>
  </si>
  <si>
    <t>Cobro | 27055422902</t>
  </si>
  <si>
    <t>27055422902</t>
  </si>
  <si>
    <t>Cobro | 202220019394172</t>
  </si>
  <si>
    <t>202220019394172</t>
  </si>
  <si>
    <t>Cobro | 27052898806</t>
  </si>
  <si>
    <t>27052898806</t>
  </si>
  <si>
    <t>Depósito | 0352100043, RI-2230, FACT. B0100006700</t>
  </si>
  <si>
    <t>0352100043, RI-2230, FACT. B0100006700</t>
  </si>
  <si>
    <t>Cobro | 202220019394402</t>
  </si>
  <si>
    <t>202220019394402</t>
  </si>
  <si>
    <t>Depósito | 202220019381672</t>
  </si>
  <si>
    <t>202220019381672</t>
  </si>
  <si>
    <t>Cobro | 4524000010189</t>
  </si>
  <si>
    <t>4524000010189</t>
  </si>
  <si>
    <t>Cobro | 4524000010190</t>
  </si>
  <si>
    <t>4524000010190</t>
  </si>
  <si>
    <t>Cobro | 220627452810070037/ 220627452810070050-0052</t>
  </si>
  <si>
    <t>220627452810070037/ 220627452810070050-0052</t>
  </si>
  <si>
    <t>Cobro | 202220019437414</t>
  </si>
  <si>
    <t>202220019437414</t>
  </si>
  <si>
    <t>Cobro | 202220019449273 / 202220019449274</t>
  </si>
  <si>
    <t>202220019449273 / 202220019449274</t>
  </si>
  <si>
    <t>Cobro | 4524000010141</t>
  </si>
  <si>
    <t>4524000010141</t>
  </si>
  <si>
    <t>Cobro | 4524000010142</t>
  </si>
  <si>
    <t>4524000010142</t>
  </si>
  <si>
    <t>Cobro | 27096447315</t>
  </si>
  <si>
    <t>27096447315</t>
  </si>
  <si>
    <t>Cobro | 220628002890010481</t>
  </si>
  <si>
    <t>220628002890010481</t>
  </si>
  <si>
    <t>Depósito | 0580110153, RI-2261, FACT. B0100006730</t>
  </si>
  <si>
    <t>0580110153, RI-2261, FACT. B0100006730</t>
  </si>
  <si>
    <t>Cobro | 202220019459432</t>
  </si>
  <si>
    <t>202220019459432</t>
  </si>
  <si>
    <t>Cobro | 27107042831</t>
  </si>
  <si>
    <t>27107042831</t>
  </si>
  <si>
    <t>Cobro | 27107416856</t>
  </si>
  <si>
    <t>27107416856</t>
  </si>
  <si>
    <t>Cobro | 220629002830020092</t>
  </si>
  <si>
    <t>220629002830020092</t>
  </si>
  <si>
    <t>Cobro | 27114596735</t>
  </si>
  <si>
    <t>27114596735</t>
  </si>
  <si>
    <t>Cobro | 202220019507042</t>
  </si>
  <si>
    <t>202220019507042</t>
  </si>
  <si>
    <t>Depósito | 27110592723</t>
  </si>
  <si>
    <t>27110592723</t>
  </si>
  <si>
    <t>Depósito | 27086131063</t>
  </si>
  <si>
    <t>27086131063</t>
  </si>
  <si>
    <t>Cobro | 4524000010205</t>
  </si>
  <si>
    <t>4524000010205</t>
  </si>
  <si>
    <t>REGISTROS | NOTA DE CREDITO</t>
  </si>
  <si>
    <t>NOTA DE CREDITO</t>
  </si>
  <si>
    <t>REGISTROS | CARGOS BANCARIOS</t>
  </si>
  <si>
    <t>CARGOS BANCARIOS</t>
  </si>
  <si>
    <r>
      <t xml:space="preserve">Total Débitos: </t>
    </r>
    <r>
      <rPr>
        <b/>
        <sz val="10"/>
        <color indexed="8"/>
        <rFont val="Arial"/>
        <family val="2"/>
      </rPr>
      <t>216,582,440.61</t>
    </r>
  </si>
  <si>
    <r>
      <t xml:space="preserve">Total Créditos: </t>
    </r>
    <r>
      <rPr>
        <b/>
        <sz val="10"/>
        <color indexed="8"/>
        <rFont val="Arial"/>
        <family val="2"/>
      </rPr>
      <t>128,713,269.69</t>
    </r>
  </si>
  <si>
    <r>
      <t xml:space="preserve">Balance: </t>
    </r>
    <r>
      <rPr>
        <b/>
        <sz val="10"/>
        <color indexed="8"/>
        <rFont val="Arial"/>
        <family val="2"/>
      </rPr>
      <t>87,869,170.92</t>
    </r>
  </si>
  <si>
    <t>Conciliación Bancaria al    30  de JUNIO del año 2022</t>
  </si>
  <si>
    <t xml:space="preserve">Nombre de Cta.:  Cuenta Hidrocarburos </t>
  </si>
  <si>
    <t>010-242518-3</t>
  </si>
  <si>
    <t>No 010-2423518-3</t>
  </si>
  <si>
    <t>Credito Bco.por devol. Compra dolares para tc.visa corp.</t>
  </si>
  <si>
    <t>Nota de credito</t>
  </si>
  <si>
    <t>Manuel Garcia</t>
  </si>
  <si>
    <t xml:space="preserve">                                 Licda. Yasirys German</t>
  </si>
  <si>
    <t xml:space="preserve">         Revisado por</t>
  </si>
  <si>
    <t>Enc. de Ingresos</t>
  </si>
  <si>
    <t xml:space="preserve">                                Directora Financiero</t>
  </si>
  <si>
    <t xml:space="preserve">      Puesto que ocupa</t>
  </si>
  <si>
    <t xml:space="preserve">     Directora Financiero</t>
  </si>
  <si>
    <r>
      <t xml:space="preserve">Libro Mayor Auxiliar de </t>
    </r>
    <r>
      <rPr>
        <sz val="10"/>
        <color indexed="8"/>
        <rFont val="Arial"/>
        <family val="2"/>
      </rPr>
      <t>Cta. Dólares  BR 2082001000 - (Disponibilidad) MINISTERIO DE INDUSTRIA Y COMERCIO  (1-10-00-01-19)</t>
    </r>
  </si>
  <si>
    <t>TRANSFERENCIA ENTRE CUENTAS |  00184-Traslado de Fondos</t>
  </si>
  <si>
    <t xml:space="preserve"> 00184-Traslado de Fondos</t>
  </si>
  <si>
    <t>Pago | LIB. 7294-1</t>
  </si>
  <si>
    <t>LIB. 7294-1</t>
  </si>
  <si>
    <t>Pago | LIB. 7268-1</t>
  </si>
  <si>
    <t>LIB. 7268-1</t>
  </si>
  <si>
    <r>
      <t xml:space="preserve">Total Débitos: </t>
    </r>
    <r>
      <rPr>
        <b/>
        <sz val="10"/>
        <color indexed="8"/>
        <rFont val="Arial"/>
        <family val="2"/>
      </rPr>
      <t>10,810.80</t>
    </r>
  </si>
  <si>
    <r>
      <t xml:space="preserve">Total Créditos: </t>
    </r>
    <r>
      <rPr>
        <b/>
        <sz val="10"/>
        <color indexed="8"/>
        <rFont val="Arial"/>
        <family val="2"/>
      </rPr>
      <t>10,810.80</t>
    </r>
  </si>
  <si>
    <r>
      <t xml:space="preserve">Balance: </t>
    </r>
    <r>
      <rPr>
        <b/>
        <sz val="10"/>
        <color indexed="8"/>
        <rFont val="Arial"/>
        <family val="2"/>
      </rPr>
      <t>0.00</t>
    </r>
  </si>
  <si>
    <t>1-10-00-01-19</t>
  </si>
  <si>
    <t>Nombre de Cta.:  Fondo 2082   US$</t>
  </si>
  <si>
    <t>2082001000</t>
  </si>
  <si>
    <t>No 100010102391041</t>
  </si>
  <si>
    <t xml:space="preserve">                                Yasirys German</t>
  </si>
  <si>
    <r>
      <t xml:space="preserve">Libro Mayor Auxiliar de </t>
    </r>
    <r>
      <rPr>
        <sz val="10"/>
        <color indexed="8"/>
        <rFont val="Arial"/>
        <family val="2"/>
      </rPr>
      <t>Cuenta Euro BR-0100001006 MICM (1-10-00-01-12)</t>
    </r>
  </si>
  <si>
    <t>Depósito | DOC. 37380</t>
  </si>
  <si>
    <t>DOC. 37380</t>
  </si>
  <si>
    <t>Depósito | DOC. 37516</t>
  </si>
  <si>
    <t>DOC. 37516</t>
  </si>
  <si>
    <t>Transferencias a otras instituciones | LIB. 8753-1</t>
  </si>
  <si>
    <t>LIB. 8753-1</t>
  </si>
  <si>
    <r>
      <t xml:space="preserve">Total Débitos: </t>
    </r>
    <r>
      <rPr>
        <b/>
        <sz val="10"/>
        <color indexed="8"/>
        <rFont val="Arial"/>
        <family val="2"/>
      </rPr>
      <t>866,763.67</t>
    </r>
  </si>
  <si>
    <r>
      <t xml:space="preserve">Total Créditos: </t>
    </r>
    <r>
      <rPr>
        <b/>
        <sz val="10"/>
        <color indexed="8"/>
        <rFont val="Arial"/>
        <family val="2"/>
      </rPr>
      <t>769,128.00</t>
    </r>
  </si>
  <si>
    <r>
      <t xml:space="preserve">Balance: </t>
    </r>
    <r>
      <rPr>
        <b/>
        <sz val="10"/>
        <color indexed="8"/>
        <rFont val="Arial"/>
        <family val="2"/>
      </rPr>
      <t>97,635.67</t>
    </r>
  </si>
  <si>
    <t>1-10-00-01-12</t>
  </si>
  <si>
    <t>Nombre de Cta.:  MICM CTA EN EUROS    EUR$</t>
  </si>
  <si>
    <t>200030100001418</t>
  </si>
  <si>
    <t>BANCO CENTRAL</t>
  </si>
  <si>
    <t>No. 0100001006</t>
  </si>
  <si>
    <r>
      <t xml:space="preserve">Libro Mayor Auxiliar de </t>
    </r>
    <r>
      <rPr>
        <sz val="10"/>
        <color indexed="8"/>
        <rFont val="Arial"/>
        <family val="2"/>
      </rPr>
      <t>BR 20822001001 -RECURSO DE CAPTACION DIRECTA DEL MIC (PAGADORA) (1-10-00-01-02)</t>
    </r>
  </si>
  <si>
    <t>Pago | LIB.6501-1</t>
  </si>
  <si>
    <t>LIB.6501-1</t>
  </si>
  <si>
    <t>Pago | LIB.6512-1</t>
  </si>
  <si>
    <t>LIB.6512-1</t>
  </si>
  <si>
    <t>Pago | LIB.6530-1</t>
  </si>
  <si>
    <t>LIB.6530-1</t>
  </si>
  <si>
    <t>Pago | LIB.6540-1</t>
  </si>
  <si>
    <t>LIB.6540-1</t>
  </si>
  <si>
    <t>Pago | LIB.6548-1</t>
  </si>
  <si>
    <t>LIB.6548-1</t>
  </si>
  <si>
    <t>Pago | LIB.6528-1</t>
  </si>
  <si>
    <t>LIB.6528-1</t>
  </si>
  <si>
    <t>Pago | LIB.6489-1</t>
  </si>
  <si>
    <t>LIB.6489-1</t>
  </si>
  <si>
    <t>Pago | LIB.6523-1</t>
  </si>
  <si>
    <t>LIB.6523-1</t>
  </si>
  <si>
    <t>Pago | LIB.6464-1</t>
  </si>
  <si>
    <t>LIB.6464-1</t>
  </si>
  <si>
    <t>Pago | LIB.6519-1</t>
  </si>
  <si>
    <t>LIB.6519-1</t>
  </si>
  <si>
    <t>Pago | LIB.6495-1</t>
  </si>
  <si>
    <t>LIB.6495-1</t>
  </si>
  <si>
    <t>Pago | LIB.6470-1</t>
  </si>
  <si>
    <t>LIB.6470-1</t>
  </si>
  <si>
    <t>Pago | LIB.6467-1</t>
  </si>
  <si>
    <t>LIB.6467-1</t>
  </si>
  <si>
    <t>Pago | LIB.6460-1</t>
  </si>
  <si>
    <t>LIB.6460-1</t>
  </si>
  <si>
    <t>Pago | LIB.5319-1</t>
  </si>
  <si>
    <t>LIB.5319-1</t>
  </si>
  <si>
    <t>TRANSFERENCIA ENTRE CUENTAS | DOC. NO. 37107</t>
  </si>
  <si>
    <t>DOC. NO. 37107</t>
  </si>
  <si>
    <t>Nómina | LIB.6961-1</t>
  </si>
  <si>
    <t>LIB.6961-1</t>
  </si>
  <si>
    <t>Pago | LIB.6372-1</t>
  </si>
  <si>
    <t>LIB.6372-1</t>
  </si>
  <si>
    <t>Pago | LIB.6551-1</t>
  </si>
  <si>
    <t>LIB.6551-1</t>
  </si>
  <si>
    <t>Pago | LIB.6565-1</t>
  </si>
  <si>
    <t>LIB.6565-1</t>
  </si>
  <si>
    <t>Pago | LIB.6569-1</t>
  </si>
  <si>
    <t>LIB.6569-1</t>
  </si>
  <si>
    <t>Pago | LIB.6576-1</t>
  </si>
  <si>
    <t>LIB.6576-1</t>
  </si>
  <si>
    <t>Pago | LIB.6592-1</t>
  </si>
  <si>
    <t>LIB.6592-1</t>
  </si>
  <si>
    <t>Pago | LIB.6601-1</t>
  </si>
  <si>
    <t>LIB.6601-1</t>
  </si>
  <si>
    <t>TRANSFERENCIA ENTRE CUENTAS | DOC. NO. 37129</t>
  </si>
  <si>
    <t>DOC. NO. 37129</t>
  </si>
  <si>
    <t>TRANSFERENCIA ENTRE CUENTAS | DOC. NO. 37134</t>
  </si>
  <si>
    <t>DOC. NO. 37134</t>
  </si>
  <si>
    <t>Pago | LIB.3929-1</t>
  </si>
  <si>
    <t>LIB.3929-1</t>
  </si>
  <si>
    <t>Pago | LIB.6433-1</t>
  </si>
  <si>
    <t>LIB.6433-1</t>
  </si>
  <si>
    <t>Pago | LIB.6621-1</t>
  </si>
  <si>
    <t>LIB.6621-1</t>
  </si>
  <si>
    <t>Pago | LIB.6624-1</t>
  </si>
  <si>
    <t>LIB.6624-1</t>
  </si>
  <si>
    <t>Pago | LIB.6627-1</t>
  </si>
  <si>
    <t>LIB.6627-1</t>
  </si>
  <si>
    <t>Pago | LIB.6635-1</t>
  </si>
  <si>
    <t>LIB.6635-1</t>
  </si>
  <si>
    <t>Pago | LIB.6643-1</t>
  </si>
  <si>
    <t>LIB.6643-1</t>
  </si>
  <si>
    <t>Pago | LIB.6711-1</t>
  </si>
  <si>
    <t>LIB.6711-1</t>
  </si>
  <si>
    <t>Pago | LIB.6719-1</t>
  </si>
  <si>
    <t>LIB.6719-1</t>
  </si>
  <si>
    <t>Pago | LIB.6722-1</t>
  </si>
  <si>
    <t>LIB.6722-1</t>
  </si>
  <si>
    <t>Pago | LIB.6726-1</t>
  </si>
  <si>
    <t>LIB.6726-1</t>
  </si>
  <si>
    <t>Pago | LIB.6729-1</t>
  </si>
  <si>
    <t>LIB.6729-1</t>
  </si>
  <si>
    <t>Pago | LIB.6732-1</t>
  </si>
  <si>
    <t>LIB.6732-1</t>
  </si>
  <si>
    <t>Pago | LIB.6735-1</t>
  </si>
  <si>
    <t>LIB.6735-1</t>
  </si>
  <si>
    <t>Pago | LIB.6738-1</t>
  </si>
  <si>
    <t>LIB.6738-1</t>
  </si>
  <si>
    <t>Pago | LIB.6742-1</t>
  </si>
  <si>
    <t>LIB.6742-1</t>
  </si>
  <si>
    <t>Pago | LIB.6746-1</t>
  </si>
  <si>
    <t>LIB.6746-1</t>
  </si>
  <si>
    <t>Nómina | LIB.7027-1</t>
  </si>
  <si>
    <t>LIB.7027-1</t>
  </si>
  <si>
    <t>Nómina | LIB.7113-1</t>
  </si>
  <si>
    <t>LIB.7113-1</t>
  </si>
  <si>
    <t>TRANSFERENCIA ENTRE CUENTAS | DOC. NO. 37151</t>
  </si>
  <si>
    <t>DOC. NO. 37151</t>
  </si>
  <si>
    <t>Nómina | LIB.6963-1</t>
  </si>
  <si>
    <t>LIB.6963-1</t>
  </si>
  <si>
    <t>Pago | LIB. 6761-1</t>
  </si>
  <si>
    <t>LIB. 6761-1</t>
  </si>
  <si>
    <t>Pago | LIB.6754-1</t>
  </si>
  <si>
    <t>LIB.6754-1</t>
  </si>
  <si>
    <t>Pago | LIB.6756-1</t>
  </si>
  <si>
    <t>LIB.6756-1</t>
  </si>
  <si>
    <t>Pago | LIB.6781-1</t>
  </si>
  <si>
    <t>LIB.6781-1</t>
  </si>
  <si>
    <t>Pago | LIB.6498-1</t>
  </si>
  <si>
    <t>LIB.6498-1</t>
  </si>
  <si>
    <t>Pago | LIB.6559-1</t>
  </si>
  <si>
    <t>LIB.6559-1</t>
  </si>
  <si>
    <t>TRANSFERENCIA ENTRE CUENTAS | DOC. NO. 37167</t>
  </si>
  <si>
    <t>DOC. NO. 37167</t>
  </si>
  <si>
    <t>TRANSFERENCIA ENTRE CUENTAS | DOC. NO. 37178</t>
  </si>
  <si>
    <t>DOC. NO. 37178</t>
  </si>
  <si>
    <t>Nómina | LIB.7262-1</t>
  </si>
  <si>
    <t>LIB.7262-1</t>
  </si>
  <si>
    <t>Pago | LIB.6379-1</t>
  </si>
  <si>
    <t>LIB.6379-1</t>
  </si>
  <si>
    <t>Pago | LIB.6492-1</t>
  </si>
  <si>
    <t>LIB.6492-1</t>
  </si>
  <si>
    <t>Pago | LIB.6749-1</t>
  </si>
  <si>
    <t>LIB.6749-1</t>
  </si>
  <si>
    <t>Pago | LIB.6855-1</t>
  </si>
  <si>
    <t>LIB.6855-1</t>
  </si>
  <si>
    <t>Pago | LIB.6859-1</t>
  </si>
  <si>
    <t>LIB.6859-1</t>
  </si>
  <si>
    <t>TRANSFERENCIA ENTRE CUENTAS | DOC. NO. 37212</t>
  </si>
  <si>
    <t>DOC. NO. 37212</t>
  </si>
  <si>
    <t>TRANSFERENCIA ENTRE CUENTAS | DOC. NO. 37221</t>
  </si>
  <si>
    <t>DOC. NO. 37221</t>
  </si>
  <si>
    <t>Pago | LIB.6646-1</t>
  </si>
  <si>
    <t>LIB.6646-1</t>
  </si>
  <si>
    <t>TRANSFERENCIA ENTRE CUENTAS | DOC. NO. 37231</t>
  </si>
  <si>
    <t>DOC. NO. 37231</t>
  </si>
  <si>
    <t xml:space="preserve">Nómina | LIB.7264-1 </t>
  </si>
  <si>
    <t xml:space="preserve">LIB.7264-1 </t>
  </si>
  <si>
    <t>TRANSFERENCIA ENTRE CUENTAS | DOC. NO. 37245</t>
  </si>
  <si>
    <t>DOC. NO. 37245</t>
  </si>
  <si>
    <t>TRANSFERENCIA ENTRE CUENTAS | DOC. NO. 37249</t>
  </si>
  <si>
    <t>DOC. NO. 37249</t>
  </si>
  <si>
    <t>TRANSFERENCIA ENTRE CUENTAS | DOC. NO. 37256</t>
  </si>
  <si>
    <t>DOC. NO. 37256</t>
  </si>
  <si>
    <t>Pago | LIB.7002-1</t>
  </si>
  <si>
    <t>LIB.7002-1</t>
  </si>
  <si>
    <t>TRANSFERENCIA ENTRE CUENTAS | DOC. NO. 37272</t>
  </si>
  <si>
    <t>DOC. NO. 37272</t>
  </si>
  <si>
    <t>TRANSFERENCIA ENTRE CUENTAS | DOC. NO. 37279</t>
  </si>
  <si>
    <t>DOC. NO. 37279</t>
  </si>
  <si>
    <t>TRANSFERENCIA ENTRE CUENTAS | DOC. NO. 37280</t>
  </si>
  <si>
    <t>DOC. NO. 37280</t>
  </si>
  <si>
    <t>Pago | LIB.6537-1</t>
  </si>
  <si>
    <t>LIB.6537-1</t>
  </si>
  <si>
    <t>Pago | LIB.6618-1</t>
  </si>
  <si>
    <t>LIB.6618-1</t>
  </si>
  <si>
    <t>Pago | LIB.7064-1</t>
  </si>
  <si>
    <t>LIB.7064-1</t>
  </si>
  <si>
    <t>Pago | LIB.7125-1</t>
  </si>
  <si>
    <t>LIB.7125-1</t>
  </si>
  <si>
    <t>Pago | LIB.7129-1</t>
  </si>
  <si>
    <t>LIB.7129-1</t>
  </si>
  <si>
    <t>Pago | LIB.7130-1</t>
  </si>
  <si>
    <t>LIB.7130-1</t>
  </si>
  <si>
    <t>Pago | LIB.7138-1</t>
  </si>
  <si>
    <t>LIB.7138-1</t>
  </si>
  <si>
    <t>Pago | LIB.7141-1</t>
  </si>
  <si>
    <t>LIB.7141-1</t>
  </si>
  <si>
    <t>Pago | LIB.7144-1</t>
  </si>
  <si>
    <t>LIB.7144-1</t>
  </si>
  <si>
    <t>Pago | LIB.7147-1</t>
  </si>
  <si>
    <t>LIB.7147-1</t>
  </si>
  <si>
    <t>Pago | LIB.7150-1</t>
  </si>
  <si>
    <t>LIB.7150-1</t>
  </si>
  <si>
    <t>Pago | LIB.7156-1</t>
  </si>
  <si>
    <t>LIB.7156-1</t>
  </si>
  <si>
    <t>Pago | LIB.7160-1</t>
  </si>
  <si>
    <t>LIB.7160-1</t>
  </si>
  <si>
    <t>Pago | LIB.7172-1</t>
  </si>
  <si>
    <t>LIB.7172-1</t>
  </si>
  <si>
    <t>TRANSFERENCIA ENTRE CUENTAS | DOC. NO. 37293</t>
  </si>
  <si>
    <t>DOC. NO. 37293</t>
  </si>
  <si>
    <t>TRANSFERENCIA ENTRE CUENTAS | DOC. NO. 37296</t>
  </si>
  <si>
    <t>DOC. NO. 37296</t>
  </si>
  <si>
    <t>Pago | LIB.6355-1</t>
  </si>
  <si>
    <t>LIB.6355-1</t>
  </si>
  <si>
    <t>Pago | LIB.7122-1</t>
  </si>
  <si>
    <t>LIB.7122-1</t>
  </si>
  <si>
    <t>Nómina | LIB.7273-1 NOMINA</t>
  </si>
  <si>
    <t>LIB.7273-1 NOMINA</t>
  </si>
  <si>
    <t>Nómina | LIB. 7409-1 NOMINA</t>
  </si>
  <si>
    <t>LIB. 7409-1 NOMINA</t>
  </si>
  <si>
    <t>Pago | LIB.7118-1</t>
  </si>
  <si>
    <t>LIB.7118-1</t>
  </si>
  <si>
    <t>Pago | LIB.7176-1</t>
  </si>
  <si>
    <t>LIB.7176-1</t>
  </si>
  <si>
    <t>TRANSFERENCIA ENTRE CUENTAS | DOC. NO. 37329</t>
  </si>
  <si>
    <t>DOC. NO. 37329</t>
  </si>
  <si>
    <t>Pago | LIB.6369-1</t>
  </si>
  <si>
    <t>LIB.6369-1</t>
  </si>
  <si>
    <t>Pago | LIB.6544-1</t>
  </si>
  <si>
    <t>LIB.6544-1</t>
  </si>
  <si>
    <t>Pago | LIB.6876-1</t>
  </si>
  <si>
    <t>LIB.6876-1</t>
  </si>
  <si>
    <t>Pago | LIB.7186-1</t>
  </si>
  <si>
    <t>LIB.7186-1</t>
  </si>
  <si>
    <t>Pago | LIB.7188-1</t>
  </si>
  <si>
    <t>LIB.7188-1</t>
  </si>
  <si>
    <t>Pago | LIB.7199-1</t>
  </si>
  <si>
    <t>LIB.7199-1</t>
  </si>
  <si>
    <t>Pago | LIB.7219-1</t>
  </si>
  <si>
    <t>LIB.7219-1</t>
  </si>
  <si>
    <t>Pago | LIB.7243-1</t>
  </si>
  <si>
    <t>LIB.7243-1</t>
  </si>
  <si>
    <t>Pago | LIB.7246-1</t>
  </si>
  <si>
    <t>LIB.7246-1</t>
  </si>
  <si>
    <t>Pago | LIB.7249-1</t>
  </si>
  <si>
    <t>LIB.7249-1</t>
  </si>
  <si>
    <t>Pago | LIB.7250-1</t>
  </si>
  <si>
    <t>LIB.7250-1</t>
  </si>
  <si>
    <t>Pago | LIB.7252-1</t>
  </si>
  <si>
    <t>LIB.7252-1</t>
  </si>
  <si>
    <t>Pago | LIB.7256-1</t>
  </si>
  <si>
    <t>LIB.7256-1</t>
  </si>
  <si>
    <t>Nómina | LIB.7390-1</t>
  </si>
  <si>
    <t>LIB.7390-1</t>
  </si>
  <si>
    <t>TRANSFERENCIA ENTRE CUENTAS | DOC. NO. 37347</t>
  </si>
  <si>
    <t>DOC. NO. 37347</t>
  </si>
  <si>
    <t>TRANSFERENCIA ENTRE CUENTAS | DOC. NO. 37359</t>
  </si>
  <si>
    <t>DOC. NO. 37359</t>
  </si>
  <si>
    <t>Pago | LIB.6515-1</t>
  </si>
  <si>
    <t>LIB.6515-1</t>
  </si>
  <si>
    <t>Pago | LIB.6871-1</t>
  </si>
  <si>
    <t>LIB.6871-1</t>
  </si>
  <si>
    <t>Pago | LIB.7168-1</t>
  </si>
  <si>
    <t>LIB.7168-1</t>
  </si>
  <si>
    <t>Pago | LIB.7190-1</t>
  </si>
  <si>
    <t>LIB.7190-1</t>
  </si>
  <si>
    <t>Pago | LIB.7225-1</t>
  </si>
  <si>
    <t>LIB.7225-1</t>
  </si>
  <si>
    <t>Pago | LIB.7336-1</t>
  </si>
  <si>
    <t>LIB.7336-1</t>
  </si>
  <si>
    <t>Pago | LIB.7339-1</t>
  </si>
  <si>
    <t>LIB.7339-1</t>
  </si>
  <si>
    <t>Pago | LIB.7344-1</t>
  </si>
  <si>
    <t>LIB.7344-1</t>
  </si>
  <si>
    <t>Pago | LIB.7355-1</t>
  </si>
  <si>
    <t>LIB.7355-1</t>
  </si>
  <si>
    <t>Pago | LIB.7358-1</t>
  </si>
  <si>
    <t>LIB.7358-1</t>
  </si>
  <si>
    <t>Pago | LIB.7369-1</t>
  </si>
  <si>
    <t>LIB.7369-1</t>
  </si>
  <si>
    <t>Pago | LIB.7372-1</t>
  </si>
  <si>
    <t>LIB.7372-1</t>
  </si>
  <si>
    <t>Pago | lib.7378-1</t>
  </si>
  <si>
    <t>lib.7378-1</t>
  </si>
  <si>
    <t>Pago | LIB.7380-1</t>
  </si>
  <si>
    <t>LIB.7380-1</t>
  </si>
  <si>
    <t>Pago | LIB.7383-1</t>
  </si>
  <si>
    <t>LIB.7383-1</t>
  </si>
  <si>
    <t>Pago | LIB.7386-1</t>
  </si>
  <si>
    <t>LIB.7386-1</t>
  </si>
  <si>
    <t>TRANSFERENCIA ENTRE CUENTAS | DOC. NO. 37368</t>
  </si>
  <si>
    <t>DOC. NO. 37368</t>
  </si>
  <si>
    <t>TRANSFERENCIA ENTRE CUENTAS | DOC. NO. 37381</t>
  </si>
  <si>
    <t>DOC. NO. 37381</t>
  </si>
  <si>
    <t>TRANSFERENCIA ENTRE CUENTAS | DOC. NO. 37388</t>
  </si>
  <si>
    <t>DOC. NO. 37388</t>
  </si>
  <si>
    <t>Pago | LIB.7525-1</t>
  </si>
  <si>
    <t>LIB.7525-1</t>
  </si>
  <si>
    <t>Nómina | LIB.7784-1</t>
  </si>
  <si>
    <t>LIB.7784-1</t>
  </si>
  <si>
    <t>Nómina | LIB.7788-1</t>
  </si>
  <si>
    <t>LIB.7788-1</t>
  </si>
  <si>
    <t>Nómina | LIB.7768-1</t>
  </si>
  <si>
    <t>LIB.7768-1</t>
  </si>
  <si>
    <t>Pago | LIB.7330-1</t>
  </si>
  <si>
    <t>LIB.7330-1</t>
  </si>
  <si>
    <t>Nómina | LIB.7587-1</t>
  </si>
  <si>
    <t>LIB.7587-1</t>
  </si>
  <si>
    <t xml:space="preserve">Nómina | LIB.8006-1 </t>
  </si>
  <si>
    <t xml:space="preserve">LIB.8006-1 </t>
  </si>
  <si>
    <t>TRANSFERENCIA ENTRE CUENTAS | DOC. NO. 37403</t>
  </si>
  <si>
    <t>DOC. NO. 37403</t>
  </si>
  <si>
    <t>TRANSFERENCIA ENTRE CUENTAS | DOC. NO. 37416</t>
  </si>
  <si>
    <t>DOC. NO. 37416</t>
  </si>
  <si>
    <t>Pago | LIB.7745-1</t>
  </si>
  <si>
    <t>LIB.7745-1</t>
  </si>
  <si>
    <t>Pago | LIB7590-1</t>
  </si>
  <si>
    <t>LIB7590-1</t>
  </si>
  <si>
    <t>Pago | LIB.7604-1</t>
  </si>
  <si>
    <t>LIB.7604-1</t>
  </si>
  <si>
    <t>Pago | LIB.7611-1</t>
  </si>
  <si>
    <t>LIB.7611-1</t>
  </si>
  <si>
    <t>Pago | LIB.7617-1</t>
  </si>
  <si>
    <t>LIB.7617-1</t>
  </si>
  <si>
    <t>Pago | LIB.7041-1</t>
  </si>
  <si>
    <t>LIB.7041-1</t>
  </si>
  <si>
    <t xml:space="preserve">Nómina | LIB.8013-1 </t>
  </si>
  <si>
    <t xml:space="preserve">LIB.8013-1 </t>
  </si>
  <si>
    <t>Nómina | LIB.7795-1</t>
  </si>
  <si>
    <t>LIB.7795-1</t>
  </si>
  <si>
    <t xml:space="preserve">Nómina | LIB.7797-1 </t>
  </si>
  <si>
    <t xml:space="preserve">LIB.7797-1 </t>
  </si>
  <si>
    <t>Nómina | LIB.7801-1</t>
  </si>
  <si>
    <t>LIB.7801-1</t>
  </si>
  <si>
    <t xml:space="preserve">Nómina | LIB.7805-1 </t>
  </si>
  <si>
    <t xml:space="preserve">LIB.7805-1 </t>
  </si>
  <si>
    <t xml:space="preserve">Nómina | LIB.7807-1 </t>
  </si>
  <si>
    <t xml:space="preserve">LIB.7807-1 </t>
  </si>
  <si>
    <t xml:space="preserve">Nómina | LIB.7809-1 </t>
  </si>
  <si>
    <t xml:space="preserve">LIB.7809-1 </t>
  </si>
  <si>
    <t xml:space="preserve">Nómina | LIB.7811-1 </t>
  </si>
  <si>
    <t xml:space="preserve">LIB.7811-1 </t>
  </si>
  <si>
    <t>Nómina | LIB.7813-1</t>
  </si>
  <si>
    <t>LIB.7813-1</t>
  </si>
  <si>
    <t>TRANSFERENCIA ENTRE CUENTAS | DOC. NO. 37425</t>
  </si>
  <si>
    <t>DOC. NO. 37425</t>
  </si>
  <si>
    <t>TRANSFERENCIA ENTRE CUENTAS | DOC. NO. 37434</t>
  </si>
  <si>
    <t>DOC. NO. 37434</t>
  </si>
  <si>
    <t>Nómina | LIB.7924-1</t>
  </si>
  <si>
    <t>LIB.7924-1</t>
  </si>
  <si>
    <t xml:space="preserve">Nómina | LIB.7815-1 </t>
  </si>
  <si>
    <t xml:space="preserve">LIB.7815-1 </t>
  </si>
  <si>
    <t>Pago | LIB.7635-1</t>
  </si>
  <si>
    <t>LIB.7635-1</t>
  </si>
  <si>
    <t>Pago | LIB.7697-1</t>
  </si>
  <si>
    <t>LIB.7697-1</t>
  </si>
  <si>
    <t>Nómina | LIB.7781-1</t>
  </si>
  <si>
    <t>LIB.7781-1</t>
  </si>
  <si>
    <t>Nómina | LIB.8017-1</t>
  </si>
  <si>
    <t>LIB.8017-1</t>
  </si>
  <si>
    <t>Pago | LIB.7037-1</t>
  </si>
  <si>
    <t>LIB.7037-1</t>
  </si>
  <si>
    <t>Pago | LIB.7582-1</t>
  </si>
  <si>
    <t>LIB.7582-1</t>
  </si>
  <si>
    <t>Pago | LIB.7638-1</t>
  </si>
  <si>
    <t>LIB.7638-1</t>
  </si>
  <si>
    <t>Pago | LIB.7641-1</t>
  </si>
  <si>
    <t>LIB.7641-1</t>
  </si>
  <si>
    <t>Pago | LIB.7645-1</t>
  </si>
  <si>
    <t>LIB.7645-1</t>
  </si>
  <si>
    <t>Pago | LIB.7650-1</t>
  </si>
  <si>
    <t>LIB.7650-1</t>
  </si>
  <si>
    <t>Pago | LIB.7685-1</t>
  </si>
  <si>
    <t>LIB.7685-1</t>
  </si>
  <si>
    <t>TRANSFERENCIA ENTRE CUENTAS | DOC. NO. 37461</t>
  </si>
  <si>
    <t>DOC. NO. 37461</t>
  </si>
  <si>
    <t>TRANSFERENCIA ENTRE CUENTAS | DOC. NO. 37467</t>
  </si>
  <si>
    <t>DOC. NO. 37467</t>
  </si>
  <si>
    <t>TRANSFERENCIA ENTRE CUENTAS | DOC. NO. 37481</t>
  </si>
  <si>
    <t>DOC. NO. 37481</t>
  </si>
  <si>
    <t>TRANSFERENCIA ENTRE CUENTAS | DOC. NO. 37486</t>
  </si>
  <si>
    <t>DOC. NO. 37486</t>
  </si>
  <si>
    <t>TRANSFERENCIA ENTRE CUENTAS | DOC. NO. 37489</t>
  </si>
  <si>
    <t>DOC. NO. 37489</t>
  </si>
  <si>
    <t>Pago | LIB.7230-1</t>
  </si>
  <si>
    <t>LIB.7230-1</t>
  </si>
  <si>
    <t>Pago | LIB.7234-1</t>
  </si>
  <si>
    <t>LIB.7234-1</t>
  </si>
  <si>
    <t>Nómina | LIB.8286-1</t>
  </si>
  <si>
    <t>LIB.8286-1</t>
  </si>
  <si>
    <t xml:space="preserve">Nómina | LIB.8322-1 </t>
  </si>
  <si>
    <t xml:space="preserve">LIB.8322-1 </t>
  </si>
  <si>
    <t>Nómina | LIB.8363-1</t>
  </si>
  <si>
    <t>LIB.8363-1</t>
  </si>
  <si>
    <t>Nómina | LIB.7793-1</t>
  </si>
  <si>
    <t>LIB.7793-1</t>
  </si>
  <si>
    <t>Pago | LIB.7914-1</t>
  </si>
  <si>
    <t>LIB.7914-1</t>
  </si>
  <si>
    <t>Pago | LIB.7910-1</t>
  </si>
  <si>
    <t>LIB.7910-1</t>
  </si>
  <si>
    <t>Pago | LIB.7941-1</t>
  </si>
  <si>
    <t>LIB.7941-1</t>
  </si>
  <si>
    <t>Pago | LIB.7831-1</t>
  </si>
  <si>
    <t>LIB.7831-1</t>
  </si>
  <si>
    <t>Pago | LIB.7835-1</t>
  </si>
  <si>
    <t>LIB.7835-1</t>
  </si>
  <si>
    <t>Pago | LIB.7863-1</t>
  </si>
  <si>
    <t>LIB.7863-1</t>
  </si>
  <si>
    <t>Pago | LIB.7868-1</t>
  </si>
  <si>
    <t>LIB.7868-1</t>
  </si>
  <si>
    <t>Pago | LIB.7873-1</t>
  </si>
  <si>
    <t>LIB.7873-1</t>
  </si>
  <si>
    <t>Pago | LIB.7882-1</t>
  </si>
  <si>
    <t>LIB.7882-1</t>
  </si>
  <si>
    <t>Pago | LIB.7922-1</t>
  </si>
  <si>
    <t>LIB.7922-1</t>
  </si>
  <si>
    <t>Pago | LIB.7935-1</t>
  </si>
  <si>
    <t>LIB.7935-1</t>
  </si>
  <si>
    <t>Pago | LIB.7944-1</t>
  </si>
  <si>
    <t>LIB.7944-1</t>
  </si>
  <si>
    <t>Pago | LIB.7947-1</t>
  </si>
  <si>
    <t>LIB.7947-1</t>
  </si>
  <si>
    <t>Pago | LIB.7950-1</t>
  </si>
  <si>
    <t>LIB.7950-1</t>
  </si>
  <si>
    <t>Pago | LIB.6853-1</t>
  </si>
  <si>
    <t>LIB.6853-1</t>
  </si>
  <si>
    <t>TRANSFERENCIA ENTRE CUENTAS | DOC. NO. 37525</t>
  </si>
  <si>
    <t>DOC. NO. 37525</t>
  </si>
  <si>
    <t>Pago | LIB.7703-1</t>
  </si>
  <si>
    <t>LIB.7703-1</t>
  </si>
  <si>
    <t>Pago | LIB.7849-1</t>
  </si>
  <si>
    <t>LIB.7849-1</t>
  </si>
  <si>
    <t>Pago | LIB.7876-1</t>
  </si>
  <si>
    <t>LIB.7876-1</t>
  </si>
  <si>
    <t>Pago | LIB.7886-1</t>
  </si>
  <si>
    <t>LIB.7886-1</t>
  </si>
  <si>
    <t xml:space="preserve">Nómina | LIB.7961-1 </t>
  </si>
  <si>
    <t xml:space="preserve">LIB.7961-1 </t>
  </si>
  <si>
    <t>Nómina | LIB.8215-1</t>
  </si>
  <si>
    <t>LIB.8215-1</t>
  </si>
  <si>
    <t>Nómina | LIB.8282-1</t>
  </si>
  <si>
    <t>LIB.8282-1</t>
  </si>
  <si>
    <t>Nómina | LIB.8314-1</t>
  </si>
  <si>
    <t>LIB.8314-1</t>
  </si>
  <si>
    <t xml:space="preserve">Nómina | LIB.8324-1 </t>
  </si>
  <si>
    <t xml:space="preserve">LIB.8324-1 </t>
  </si>
  <si>
    <t>Nómina | LIB.8328-1</t>
  </si>
  <si>
    <t>LIB.8328-1</t>
  </si>
  <si>
    <t>Nómina | LIB.8326-1</t>
  </si>
  <si>
    <t>LIB.8326-1</t>
  </si>
  <si>
    <t>Nómina | LIB.8330-1</t>
  </si>
  <si>
    <t>LIB.8330-1</t>
  </si>
  <si>
    <t>Nómina | LIB.8332-1</t>
  </si>
  <si>
    <t>LIB.8332-1</t>
  </si>
  <si>
    <t xml:space="preserve">Nómina | LIB.8352-1 </t>
  </si>
  <si>
    <t xml:space="preserve">LIB.8352-1 </t>
  </si>
  <si>
    <t>TRANSFERENCIA ENTRE CUENTAS | DOC. NO. 37539</t>
  </si>
  <si>
    <t>DOC. NO. 37539</t>
  </si>
  <si>
    <t>Pago | LIB.7678-1</t>
  </si>
  <si>
    <t>LIB.7678-1</t>
  </si>
  <si>
    <t>Pago | LIB.7735-1</t>
  </si>
  <si>
    <t>LIB.7735-1</t>
  </si>
  <si>
    <t>Pago | LIB.8047-1</t>
  </si>
  <si>
    <t>LIB.8047-1</t>
  </si>
  <si>
    <t>TRANSFERENCIA ENTRE CUENTAS | DOC. NO. 37560</t>
  </si>
  <si>
    <t>DOC. NO. 37560</t>
  </si>
  <si>
    <t>TRANSFERENCIA ENTRE CUENTAS | DOC. NO. 37562</t>
  </si>
  <si>
    <t>DOC. NO. 37562</t>
  </si>
  <si>
    <t>Pago | LIB.8108-1</t>
  </si>
  <si>
    <t>LIB.8108-1</t>
  </si>
  <si>
    <t>Pago | LIB.8127-1</t>
  </si>
  <si>
    <t>LIB.8127-1</t>
  </si>
  <si>
    <t>Pago | LIB.8153-1</t>
  </si>
  <si>
    <t>LIB.8153-1</t>
  </si>
  <si>
    <t>TRANSFERENCIA ENTRE CUENTAS | DOC. NO. 37572</t>
  </si>
  <si>
    <t>DOC. NO. 37572</t>
  </si>
  <si>
    <t>TRANSFERENCIA ENTRE CUENTAS | DOC. NO. 37576</t>
  </si>
  <si>
    <t>DOC. NO. 37576</t>
  </si>
  <si>
    <t>TRANSFERENCIA ENTRE CUENTAS | DOC. NO. 37586</t>
  </si>
  <si>
    <t>DOC. NO. 37586</t>
  </si>
  <si>
    <t>Pago | LIB.6509-1</t>
  </si>
  <si>
    <t>LIB.6509-1</t>
  </si>
  <si>
    <t>Pago | LIB.7733-1</t>
  </si>
  <si>
    <t>LIB.7733-1</t>
  </si>
  <si>
    <t>Pago | LIB.7852-1</t>
  </si>
  <si>
    <t>LIB.7852-1</t>
  </si>
  <si>
    <t>Pago | LIB.8198-1</t>
  </si>
  <si>
    <t>LIB.8198-1</t>
  </si>
  <si>
    <t>Pago | LIB.8207-1</t>
  </si>
  <si>
    <t>LIB.8207-1</t>
  </si>
  <si>
    <r>
      <t xml:space="preserve">Total Débitos: </t>
    </r>
    <r>
      <rPr>
        <b/>
        <sz val="10"/>
        <color indexed="8"/>
        <rFont val="Arial"/>
        <family val="2"/>
      </rPr>
      <t>2,232,998,355.34</t>
    </r>
  </si>
  <si>
    <r>
      <t xml:space="preserve">Total Créditos: </t>
    </r>
    <r>
      <rPr>
        <b/>
        <sz val="10"/>
        <color indexed="8"/>
        <rFont val="Arial"/>
        <family val="2"/>
      </rPr>
      <t>2,218,421,618.21</t>
    </r>
  </si>
  <si>
    <r>
      <t xml:space="preserve">Balance: </t>
    </r>
    <r>
      <rPr>
        <b/>
        <sz val="10"/>
        <color indexed="8"/>
        <rFont val="Arial"/>
        <family val="2"/>
      </rPr>
      <t>14,576,737.13</t>
    </r>
  </si>
  <si>
    <t>1-10-00-01-02</t>
  </si>
  <si>
    <t>Conciliación Bancaria al    30   de JUNIO  del año 2022</t>
  </si>
  <si>
    <t>Nombre de Cta.:  Cuenta Colectora 2082</t>
  </si>
  <si>
    <t>2082001001</t>
  </si>
  <si>
    <t>No 10001012384894</t>
  </si>
  <si>
    <t xml:space="preserve">     Manuel Garcia </t>
  </si>
  <si>
    <t xml:space="preserve">                                         Yasirys German</t>
  </si>
  <si>
    <t xml:space="preserve">    Enc. Ingresos</t>
  </si>
  <si>
    <t xml:space="preserve">   Yasirys German</t>
  </si>
  <si>
    <t>directora Financiero</t>
  </si>
  <si>
    <r>
      <t xml:space="preserve">Libro Mayor Auxiliar de </t>
    </r>
    <r>
      <rPr>
        <sz val="10"/>
        <color indexed="8"/>
        <rFont val="Arial"/>
        <family val="2"/>
      </rPr>
      <t>BR 20822001000 -DISPONIBILIDAD (RECURSO DE CAPTACION DIRECTA DEL MIC)  (1-10-00-01-18)</t>
    </r>
  </si>
  <si>
    <t>Cobro | 268265220 V ENERGY SA.</t>
  </si>
  <si>
    <t>268265220 V ENERGY SA.</t>
  </si>
  <si>
    <t>Cobro | 268260511</t>
  </si>
  <si>
    <t>268260511</t>
  </si>
  <si>
    <t>Depósito | 0352040196, RI-2110</t>
  </si>
  <si>
    <t>0352040196, RI-2110</t>
  </si>
  <si>
    <t>Cobro | 268375047 REFIDOMSA</t>
  </si>
  <si>
    <t>268375047 REFIDOMSA</t>
  </si>
  <si>
    <t>Cobro | 452400540151 AES</t>
  </si>
  <si>
    <t>452400540151 AES</t>
  </si>
  <si>
    <t>Cobro | 452400540150</t>
  </si>
  <si>
    <t>452400540150</t>
  </si>
  <si>
    <t>Depósito | 0165080356, RI2119</t>
  </si>
  <si>
    <t>0165080356, RI2119</t>
  </si>
  <si>
    <t>Cobro | REFIDOMSA</t>
  </si>
  <si>
    <t>REFIDOMSA</t>
  </si>
  <si>
    <t>Cobro | 452400540201 AES</t>
  </si>
  <si>
    <t>452400540201 AES</t>
  </si>
  <si>
    <t>Cobro | 452400540200</t>
  </si>
  <si>
    <t>452400540200</t>
  </si>
  <si>
    <t>Depósito | 0352110304, RI-2154</t>
  </si>
  <si>
    <t>0352110304, RI-2154</t>
  </si>
  <si>
    <t>Cobro | 926911112</t>
  </si>
  <si>
    <t>926911112</t>
  </si>
  <si>
    <t>Depósito | 0352050398, RI-2169</t>
  </si>
  <si>
    <t>0352050398, RI-2169</t>
  </si>
  <si>
    <t>Cobro | 269110627</t>
  </si>
  <si>
    <t>269110627</t>
  </si>
  <si>
    <t>Cobro | 269531168 REFIDOMSA</t>
  </si>
  <si>
    <t>269531168 REFIDOMSA</t>
  </si>
  <si>
    <t>Cobro | 452400540157 AES</t>
  </si>
  <si>
    <t>452400540157 AES</t>
  </si>
  <si>
    <t>Cobro | 452400540158</t>
  </si>
  <si>
    <t>452400540158</t>
  </si>
  <si>
    <t>Depósito | 0352040147, RI-2200</t>
  </si>
  <si>
    <t>0352040147, RI-2200</t>
  </si>
  <si>
    <t>Depósito | 0352040153, RI-2196, FACT. B0100006664</t>
  </si>
  <si>
    <t>0352040153, RI-2196, FACT. B0100006664</t>
  </si>
  <si>
    <t>Cobro | 270395327 ESSO REP. DOMN.</t>
  </si>
  <si>
    <t>270395327 ESSO REP. DOMN.</t>
  </si>
  <si>
    <t>Cobro | 270385120 REFIDOMSA</t>
  </si>
  <si>
    <t>270385120 REFIDOMSA</t>
  </si>
  <si>
    <t>Cobro | 452400540321 AES</t>
  </si>
  <si>
    <t>452400540321 AES</t>
  </si>
  <si>
    <t>Cobro | 452400540322</t>
  </si>
  <si>
    <t>452400540322</t>
  </si>
  <si>
    <t>Depósito | 0352100040, RI-2232</t>
  </si>
  <si>
    <t>0352100040, RI-2232</t>
  </si>
  <si>
    <t>Cobro | 270514914</t>
  </si>
  <si>
    <t>270514914</t>
  </si>
  <si>
    <t>Depósito | 0165020775, RI-2241, FACT. B0200000805, B0200000816-17</t>
  </si>
  <si>
    <t>0165020775, RI-2241, FACT. B0200000805, B0200000816-17</t>
  </si>
  <si>
    <t>Depósito | 0165020778, RI-2239</t>
  </si>
  <si>
    <t>0165020778, RI-2239</t>
  </si>
  <si>
    <t>Cobro | 270883122</t>
  </si>
  <si>
    <t>270883122</t>
  </si>
  <si>
    <t>Depósito | 003520020268, 271109237</t>
  </si>
  <si>
    <t>003520020268, 271109237</t>
  </si>
  <si>
    <t>Cobro | 271227784 REFIDOMSA</t>
  </si>
  <si>
    <t>271227784 REFIDOMSA</t>
  </si>
  <si>
    <t>Cobro | 627124407 ESSO RD.</t>
  </si>
  <si>
    <t>627124407 ESSO RD.</t>
  </si>
  <si>
    <t>Cobro | 452400540176 AES</t>
  </si>
  <si>
    <t>452400540176 AES</t>
  </si>
  <si>
    <t>Cobro | 452400540177</t>
  </si>
  <si>
    <t>452400540177</t>
  </si>
  <si>
    <r>
      <t xml:space="preserve">Total Débitos: </t>
    </r>
    <r>
      <rPr>
        <b/>
        <sz val="10"/>
        <color indexed="8"/>
        <rFont val="Arial"/>
        <family val="2"/>
      </rPr>
      <t>2,980,357,099.07</t>
    </r>
  </si>
  <si>
    <r>
      <t xml:space="preserve">Total Créditos: </t>
    </r>
    <r>
      <rPr>
        <b/>
        <sz val="10"/>
        <color indexed="8"/>
        <rFont val="Arial"/>
        <family val="2"/>
      </rPr>
      <t>2,226,295,623.47</t>
    </r>
  </si>
  <si>
    <r>
      <t xml:space="preserve">Balance: </t>
    </r>
    <r>
      <rPr>
        <b/>
        <sz val="10"/>
        <color indexed="8"/>
        <rFont val="Arial"/>
        <family val="2"/>
      </rPr>
      <t>754,061,475.60</t>
    </r>
  </si>
  <si>
    <t>1-10-00-01-18</t>
  </si>
  <si>
    <t>Reintegro credito</t>
  </si>
  <si>
    <t xml:space="preserve">    Manuel Garcia </t>
  </si>
  <si>
    <t xml:space="preserve"> Yasirys German</t>
  </si>
  <si>
    <t>Directora Financiero</t>
  </si>
  <si>
    <r>
      <t xml:space="preserve">Libro Mayor Auxiliar de </t>
    </r>
    <r>
      <rPr>
        <sz val="10"/>
        <color indexed="8"/>
        <rFont val="Arial"/>
        <family val="2"/>
      </rPr>
      <t>BANCO DE RESERVAS (CUENTA COLECTORA MAS GAS CTA. 2117001000) (1-10-00-01-03)</t>
    </r>
  </si>
  <si>
    <t>Cobro | 452400540166</t>
  </si>
  <si>
    <t>452400540166</t>
  </si>
  <si>
    <t>Cobro | 452400548549</t>
  </si>
  <si>
    <t>452400548549</t>
  </si>
  <si>
    <t>Cobro | 452400549923</t>
  </si>
  <si>
    <t>452400549923</t>
  </si>
  <si>
    <t>Cobro | 452400547806</t>
  </si>
  <si>
    <t>452400547806</t>
  </si>
  <si>
    <t>Cobro | 452400549646</t>
  </si>
  <si>
    <t>452400549646</t>
  </si>
  <si>
    <r>
      <t xml:space="preserve">Total Débitos: </t>
    </r>
    <r>
      <rPr>
        <b/>
        <sz val="10"/>
        <color indexed="8"/>
        <rFont val="Arial"/>
        <family val="2"/>
      </rPr>
      <t>208,997,897.78</t>
    </r>
  </si>
  <si>
    <r>
      <t xml:space="preserve">Total Créditos: </t>
    </r>
    <r>
      <rPr>
        <b/>
        <sz val="10"/>
        <color indexed="8"/>
        <rFont val="Arial"/>
        <family val="2"/>
      </rPr>
      <t>0.00</t>
    </r>
  </si>
  <si>
    <r>
      <t xml:space="preserve">Balance: </t>
    </r>
    <r>
      <rPr>
        <b/>
        <sz val="10"/>
        <color indexed="8"/>
        <rFont val="Arial"/>
        <family val="2"/>
      </rPr>
      <t>208,997,897.78</t>
    </r>
  </si>
  <si>
    <t>1-10-00-01-03</t>
  </si>
  <si>
    <t>Conciliación Bancaria al    30   de Junio del año 2022</t>
  </si>
  <si>
    <t xml:space="preserve"> </t>
  </si>
  <si>
    <t>No 2117001000</t>
  </si>
  <si>
    <t>Veronica Gonzalez</t>
  </si>
  <si>
    <t>Analista Financiero</t>
  </si>
  <si>
    <t xml:space="preserve">                                Directora Financiera</t>
  </si>
  <si>
    <r>
      <t xml:space="preserve">Libro Mayor Auxiliar de </t>
    </r>
    <r>
      <rPr>
        <sz val="10"/>
        <color indexed="8"/>
        <rFont val="Arial"/>
        <family val="2"/>
      </rPr>
      <t>Banco de Reservas      (RD$)         Cuenta No.9600246657 Procesos de producción Más Limpia  (1-10-00-01-15)</t>
    </r>
  </si>
  <si>
    <t>TRANSFERENCIA ENTRE CUENTAS | DOC. 00509</t>
  </si>
  <si>
    <t>DOC. 00509</t>
  </si>
  <si>
    <t>REGISTROS | CK. ADMINISTRATIVO NO. 2638757</t>
  </si>
  <si>
    <t>CK. ADMINISTRATIVO NO. 2638757</t>
  </si>
  <si>
    <t>REGISTROS | CK. ADMINISTRATIVO NO. 2638780</t>
  </si>
  <si>
    <t>CK. ADMINISTRATIVO NO. 2638780</t>
  </si>
  <si>
    <t>COMISION BANCARIA Y OTROS | CARGOS BANCARIOS</t>
  </si>
  <si>
    <r>
      <t xml:space="preserve">Total Débitos: </t>
    </r>
    <r>
      <rPr>
        <b/>
        <sz val="10"/>
        <color indexed="8"/>
        <rFont val="Arial"/>
        <family val="2"/>
      </rPr>
      <t>7,818,362.11</t>
    </r>
  </si>
  <si>
    <r>
      <t xml:space="preserve">Total Créditos: </t>
    </r>
    <r>
      <rPr>
        <b/>
        <sz val="10"/>
        <color indexed="8"/>
        <rFont val="Arial"/>
        <family val="2"/>
      </rPr>
      <t>3,696,261.90</t>
    </r>
  </si>
  <si>
    <r>
      <t xml:space="preserve">Balance: </t>
    </r>
    <r>
      <rPr>
        <b/>
        <sz val="10"/>
        <color indexed="8"/>
        <rFont val="Arial"/>
        <family val="2"/>
      </rPr>
      <t>4,122,100.21</t>
    </r>
  </si>
  <si>
    <t>1-10-00-01-15</t>
  </si>
  <si>
    <t>Conciliación Bancaria al   30  de Junio  del año 2022</t>
  </si>
  <si>
    <t>No.</t>
  </si>
  <si>
    <t xml:space="preserve">Cheques Administrtivos </t>
  </si>
  <si>
    <t>Transferencia a Terceros</t>
  </si>
  <si>
    <t>Cheques en transito</t>
  </si>
  <si>
    <t>Lic. Veronica l. Gonzalez P.</t>
  </si>
  <si>
    <t>Nombre de Cta.:  PROC. PRODUCCION MAS LIMPIA</t>
  </si>
  <si>
    <t>Lic. Veronica Gonzalez P.</t>
  </si>
  <si>
    <t xml:space="preserve">  Licda. Yasirys German</t>
  </si>
  <si>
    <t xml:space="preserve">    Directora Financiero</t>
  </si>
  <si>
    <r>
      <t xml:space="preserve">Libro Mayor Auxiliar de </t>
    </r>
    <r>
      <rPr>
        <sz val="10"/>
        <color indexed="8"/>
        <rFont val="Arial"/>
        <family val="2"/>
      </rPr>
      <t>Banco de Reservas No. 9600392652 Programa Nacional de Empresarialidad Femenina (1-10-00-01-26)</t>
    </r>
  </si>
  <si>
    <r>
      <t xml:space="preserve">Total Débitos: </t>
    </r>
    <r>
      <rPr>
        <b/>
        <sz val="10"/>
        <color indexed="8"/>
        <rFont val="Arial"/>
        <family val="2"/>
      </rPr>
      <t>2,098,988.82</t>
    </r>
  </si>
  <si>
    <r>
      <t xml:space="preserve">Total Créditos: </t>
    </r>
    <r>
      <rPr>
        <b/>
        <sz val="10"/>
        <color indexed="8"/>
        <rFont val="Arial"/>
        <family val="2"/>
      </rPr>
      <t>1,966,534.85</t>
    </r>
  </si>
  <si>
    <r>
      <t xml:space="preserve">Balance: </t>
    </r>
    <r>
      <rPr>
        <b/>
        <sz val="10"/>
        <color indexed="8"/>
        <rFont val="Arial"/>
        <family val="2"/>
      </rPr>
      <t>132,453.97</t>
    </r>
  </si>
  <si>
    <t>1-10-00-01-26</t>
  </si>
  <si>
    <t>Conciliación Bancaria al   30  de  Junio  del año 2022</t>
  </si>
  <si>
    <t>Depositos del mes (transferencia Tesoreria)</t>
  </si>
  <si>
    <t xml:space="preserve">Cheques de Administracion Nos. </t>
  </si>
  <si>
    <t xml:space="preserve">  </t>
  </si>
  <si>
    <t>Nombre de Cta.:  Prog. Nac. Empresarias Femeninas F-70</t>
  </si>
  <si>
    <r>
      <t xml:space="preserve">Libro Mayor Auxiliar de </t>
    </r>
    <r>
      <rPr>
        <sz val="10"/>
        <color indexed="8"/>
        <rFont val="Arial"/>
        <family val="2"/>
      </rPr>
      <t>Banco de Reservas No. 3140001594 Emprendimiento Económico y Social (1-10-00-01-27)</t>
    </r>
  </si>
  <si>
    <t>Pago | ORDEN PAGO 1397</t>
  </si>
  <si>
    <t>ORDEN PAGO 1397</t>
  </si>
  <si>
    <t>REGISTROS | CK. ADMINISTRATIVO NO. 2638758</t>
  </si>
  <si>
    <t>CK. ADMINISTRATIVO NO. 2638758</t>
  </si>
  <si>
    <r>
      <t xml:space="preserve">Total Débitos: </t>
    </r>
    <r>
      <rPr>
        <b/>
        <sz val="10"/>
        <color indexed="8"/>
        <rFont val="Arial"/>
        <family val="2"/>
      </rPr>
      <t>8,468,268.99</t>
    </r>
  </si>
  <si>
    <r>
      <t xml:space="preserve">Total Créditos: </t>
    </r>
    <r>
      <rPr>
        <b/>
        <sz val="10"/>
        <color indexed="8"/>
        <rFont val="Arial"/>
        <family val="2"/>
      </rPr>
      <t>6,148,704.66</t>
    </r>
  </si>
  <si>
    <r>
      <t xml:space="preserve">Balance: </t>
    </r>
    <r>
      <rPr>
        <b/>
        <sz val="10"/>
        <color indexed="8"/>
        <rFont val="Arial"/>
        <family val="2"/>
      </rPr>
      <t>2,319,564.33</t>
    </r>
  </si>
  <si>
    <t>1-10-00-01-27</t>
  </si>
  <si>
    <t>Nombre de Cta.:  Emprendimiento Económico y Social F-70</t>
  </si>
  <si>
    <t>No. 3140001594</t>
  </si>
  <si>
    <t>Cheque Administrativo NO. 2638612 D/F 17-5-2022</t>
  </si>
  <si>
    <t>Pago Transferencia (Ver anexos)</t>
  </si>
  <si>
    <t xml:space="preserve">  Directora Financiero</t>
  </si>
  <si>
    <t>Nombre de Cta.:  Cuenta Colectora Resol. 084 Mas Gas</t>
  </si>
  <si>
    <r>
      <t xml:space="preserve">Libro Mayor Auxiliar de </t>
    </r>
    <r>
      <rPr>
        <sz val="10"/>
        <color indexed="8"/>
        <rFont val="Arial"/>
        <family val="2"/>
      </rPr>
      <t>Banco de Reservas Proyecto de la Calidad Mipymes  No.100013140001748 (1-10-00-01-04)</t>
    </r>
  </si>
  <si>
    <t>Cheque | CH 000921</t>
  </si>
  <si>
    <t>CH 000921</t>
  </si>
  <si>
    <t>Cheque | Cheque No. 000922</t>
  </si>
  <si>
    <t>Cheque No. 000922</t>
  </si>
  <si>
    <t>Cheque | Cheque No. 000923</t>
  </si>
  <si>
    <t>Cheque No. 000923</t>
  </si>
  <si>
    <t>Cheque | Cheque No. 000924</t>
  </si>
  <si>
    <t>Cheque No. 000924</t>
  </si>
  <si>
    <t>Cheque | Cheque No. 000925</t>
  </si>
  <si>
    <t>Cheque No. 000925</t>
  </si>
  <si>
    <t>Cheque | Cheque No. 000926</t>
  </si>
  <si>
    <t>Cheque No. 000926</t>
  </si>
  <si>
    <t>Cheque | Cheque No. 000927</t>
  </si>
  <si>
    <t>Cheque No. 000927</t>
  </si>
  <si>
    <t>Cheque | Cheque No. 000928</t>
  </si>
  <si>
    <t>Cheque No. 000928</t>
  </si>
  <si>
    <t>Cheque | Cheque No. 000929</t>
  </si>
  <si>
    <t>Cheque No. 000929</t>
  </si>
  <si>
    <t>Cheque | Cheque No. 000930</t>
  </si>
  <si>
    <t>Cheque No. 000930</t>
  </si>
  <si>
    <t>Gastos | Estado Bancario de la Cuenta Calidad Mipymes Mes Junio 2022</t>
  </si>
  <si>
    <t>Estado Bancario de la Cuenta Calidad Mipymes Mes Junio 2022</t>
  </si>
  <si>
    <r>
      <t xml:space="preserve">Total Débitos: </t>
    </r>
    <r>
      <rPr>
        <b/>
        <sz val="10"/>
        <color indexed="8"/>
        <rFont val="Arial"/>
        <family val="2"/>
      </rPr>
      <t>54,928,392.01</t>
    </r>
  </si>
  <si>
    <r>
      <t xml:space="preserve">Total Créditos: </t>
    </r>
    <r>
      <rPr>
        <b/>
        <sz val="10"/>
        <color indexed="8"/>
        <rFont val="Arial"/>
        <family val="2"/>
      </rPr>
      <t>44,331,776.46</t>
    </r>
  </si>
  <si>
    <r>
      <t xml:space="preserve">Balance: </t>
    </r>
    <r>
      <rPr>
        <b/>
        <sz val="10"/>
        <color indexed="8"/>
        <rFont val="Arial"/>
        <family val="2"/>
      </rPr>
      <t>10,596,615.55</t>
    </r>
  </si>
  <si>
    <t>1-10-00-01-04</t>
  </si>
  <si>
    <t>Nombre de Cta.:  Fortalecimiento de la Calidad para desarrollo de la Mipymes</t>
  </si>
  <si>
    <t>100013140001748</t>
  </si>
  <si>
    <t>No 100013140001748</t>
  </si>
  <si>
    <t>Juan Nelson Mendez</t>
  </si>
  <si>
    <t>Leomary Alcantara Frias</t>
  </si>
  <si>
    <t>Wendy Johanna Adams</t>
  </si>
  <si>
    <t>Contador</t>
  </si>
  <si>
    <t>Administradora</t>
  </si>
  <si>
    <t>Coordinadora</t>
  </si>
  <si>
    <r>
      <t xml:space="preserve">Libro Mayor Auxiliar de </t>
    </r>
    <r>
      <rPr>
        <sz val="10"/>
        <color indexed="8"/>
        <rFont val="Arial"/>
        <family val="2"/>
      </rPr>
      <t>Cuenta Dólares proyecto Más Limpia en Pequeños Hoteles( No.22623101000176) (1-10-00-01-21)</t>
    </r>
  </si>
  <si>
    <r>
      <t xml:space="preserve">Total Débitos: </t>
    </r>
    <r>
      <rPr>
        <b/>
        <sz val="10"/>
        <color indexed="8"/>
        <rFont val="Arial"/>
        <family val="2"/>
      </rPr>
      <t>57,625.58</t>
    </r>
  </si>
  <si>
    <r>
      <t xml:space="preserve">Total Créditos: </t>
    </r>
    <r>
      <rPr>
        <b/>
        <sz val="10"/>
        <color indexed="8"/>
        <rFont val="Arial"/>
        <family val="2"/>
      </rPr>
      <t>57,625.58</t>
    </r>
  </si>
  <si>
    <t>1-10-00-01-21</t>
  </si>
  <si>
    <t>Nombre de Cta.:    US$</t>
  </si>
  <si>
    <t>2262310100176</t>
  </si>
  <si>
    <t>Banco Central</t>
  </si>
  <si>
    <t>No. 22623101000176</t>
  </si>
  <si>
    <t xml:space="preserve">              Yasirys German</t>
  </si>
  <si>
    <t xml:space="preserve">      Directora Financiero</t>
  </si>
  <si>
    <r>
      <t xml:space="preserve">Libro Mayor Auxiliar de </t>
    </r>
    <r>
      <rPr>
        <sz val="10"/>
        <color indexed="8"/>
        <rFont val="Arial"/>
        <family val="2"/>
      </rPr>
      <t xml:space="preserve"> (1-10-00-01-22)</t>
    </r>
  </si>
  <si>
    <r>
      <t xml:space="preserve">Total Débitos: </t>
    </r>
    <r>
      <rPr>
        <b/>
        <sz val="10"/>
        <color indexed="8"/>
        <rFont val="Arial"/>
        <family val="2"/>
      </rPr>
      <t>33,881.44</t>
    </r>
  </si>
  <si>
    <r>
      <t xml:space="preserve">Total Créditos: </t>
    </r>
    <r>
      <rPr>
        <b/>
        <sz val="10"/>
        <color indexed="8"/>
        <rFont val="Arial"/>
        <family val="2"/>
      </rPr>
      <t>24,100.00</t>
    </r>
  </si>
  <si>
    <r>
      <t xml:space="preserve">Balance: </t>
    </r>
    <r>
      <rPr>
        <b/>
        <sz val="10"/>
        <color indexed="8"/>
        <rFont val="Arial"/>
        <family val="2"/>
      </rPr>
      <t>9,781.44</t>
    </r>
  </si>
  <si>
    <r>
      <t xml:space="preserve">Libro Mayor Auxiliar de </t>
    </r>
    <r>
      <rPr>
        <sz val="10"/>
        <color indexed="8"/>
        <rFont val="Arial"/>
        <family val="2"/>
      </rPr>
      <t xml:space="preserve"> (1-10-00-01-24)</t>
    </r>
  </si>
  <si>
    <r>
      <t xml:space="preserve">Total Débitos: </t>
    </r>
    <r>
      <rPr>
        <b/>
        <sz val="10"/>
        <color indexed="8"/>
        <rFont val="Arial"/>
        <family val="2"/>
      </rPr>
      <t>315,158.00</t>
    </r>
  </si>
  <si>
    <r>
      <t xml:space="preserve">Balance: </t>
    </r>
    <r>
      <rPr>
        <b/>
        <sz val="10"/>
        <color indexed="8"/>
        <rFont val="Arial"/>
        <family val="2"/>
      </rPr>
      <t>315,158.00</t>
    </r>
  </si>
  <si>
    <t>1-10-00-01-22</t>
  </si>
  <si>
    <t>2262310100178</t>
  </si>
  <si>
    <t>No. 22623101000178</t>
  </si>
  <si>
    <t>1-10-00-01-24</t>
  </si>
  <si>
    <t>Nombre de Cta.:    EU$</t>
  </si>
  <si>
    <t>2262310100172</t>
  </si>
  <si>
    <t>No. 22623101000172</t>
  </si>
  <si>
    <r>
      <t xml:space="preserve">Libro Mayor Auxiliar de </t>
    </r>
    <r>
      <rPr>
        <sz val="10"/>
        <color indexed="8"/>
        <rFont val="Arial"/>
        <family val="2"/>
      </rPr>
      <t>CUENTA DOLARES MICM REPUBLICA DOMINICANA US - BR 0100001011 (1-10-00-01-13)</t>
    </r>
  </si>
  <si>
    <t>REGISTROS | LIB. 7045-1   B1700000054</t>
  </si>
  <si>
    <t>LIB. 7045-1   B1700000054</t>
  </si>
  <si>
    <r>
      <t xml:space="preserve">Total Débitos: </t>
    </r>
    <r>
      <rPr>
        <b/>
        <sz val="10"/>
        <color indexed="8"/>
        <rFont val="Arial"/>
        <family val="2"/>
      </rPr>
      <t>1,841,563.10</t>
    </r>
  </si>
  <si>
    <r>
      <t xml:space="preserve">Total Créditos: </t>
    </r>
    <r>
      <rPr>
        <b/>
        <sz val="10"/>
        <color indexed="8"/>
        <rFont val="Arial"/>
        <family val="2"/>
      </rPr>
      <t>1,841,563.10</t>
    </r>
  </si>
  <si>
    <t>1-10-00-01-13</t>
  </si>
  <si>
    <t>Nombre de Cta.:  Fondo 0100   US$</t>
  </si>
  <si>
    <t>0100001011</t>
  </si>
  <si>
    <t>No 10001011</t>
  </si>
  <si>
    <t>Pago | LIB. 7110-1 EUROS</t>
  </si>
  <si>
    <t>LIB. 7110-1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</si>
</sst>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[$-11C0A]d/m/yyyy"/>
    <numFmt numFmtId="166" formatCode="[$-11C0A]#,##0.00;\(#,##0.0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 style="double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/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165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166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5" fillId="3" borderId="2" xfId="20" applyFont="1" applyFill="1" applyBorder="1">
      <alignment/>
      <protection/>
    </xf>
    <xf numFmtId="0" fontId="6" fillId="3" borderId="3" xfId="20" applyFont="1" applyFill="1" applyBorder="1">
      <alignment/>
      <protection/>
    </xf>
    <xf numFmtId="164" fontId="6" fillId="3" borderId="4" xfId="21" applyFont="1" applyFill="1" applyBorder="1"/>
    <xf numFmtId="0" fontId="0" fillId="0" borderId="5" xfId="0" applyBorder="1"/>
    <xf numFmtId="0" fontId="6" fillId="3" borderId="0" xfId="20" applyFont="1" applyFill="1">
      <alignment/>
      <protection/>
    </xf>
    <xf numFmtId="164" fontId="6" fillId="3" borderId="6" xfId="21" applyFont="1" applyFill="1" applyBorder="1"/>
    <xf numFmtId="0" fontId="6" fillId="3" borderId="5" xfId="20" applyFont="1" applyFill="1" applyBorder="1">
      <alignment/>
      <protection/>
    </xf>
    <xf numFmtId="0" fontId="9" fillId="3" borderId="5" xfId="20" applyFont="1" applyFill="1" applyBorder="1" applyAlignment="1">
      <alignment horizontal="center"/>
      <protection/>
    </xf>
    <xf numFmtId="0" fontId="9" fillId="3" borderId="0" xfId="20" applyFont="1" applyFill="1" applyAlignment="1">
      <alignment horizontal="center"/>
      <protection/>
    </xf>
    <xf numFmtId="0" fontId="9" fillId="3" borderId="6" xfId="20" applyFont="1" applyFill="1" applyBorder="1" applyAlignment="1">
      <alignment horizontal="center"/>
      <protection/>
    </xf>
    <xf numFmtId="0" fontId="7" fillId="3" borderId="0" xfId="20" applyFont="1" applyFill="1">
      <alignment/>
      <protection/>
    </xf>
    <xf numFmtId="0" fontId="7" fillId="3" borderId="6" xfId="20" applyFont="1" applyFill="1" applyBorder="1">
      <alignment/>
      <protection/>
    </xf>
    <xf numFmtId="0" fontId="8" fillId="3" borderId="0" xfId="20" applyFont="1" applyFill="1">
      <alignment/>
      <protection/>
    </xf>
    <xf numFmtId="0" fontId="10" fillId="3" borderId="0" xfId="20" applyFont="1" applyFill="1" applyProtection="1">
      <alignment/>
      <protection locked="0"/>
    </xf>
    <xf numFmtId="49" fontId="10" fillId="3" borderId="7" xfId="20" applyNumberFormat="1" applyFont="1" applyFill="1" applyBorder="1" applyAlignment="1" applyProtection="1">
      <alignment horizontal="left"/>
      <protection locked="0"/>
    </xf>
    <xf numFmtId="0" fontId="8" fillId="3" borderId="0" xfId="20" applyFont="1" applyFill="1" applyAlignment="1">
      <alignment horizontal="left"/>
      <protection/>
    </xf>
    <xf numFmtId="0" fontId="6" fillId="3" borderId="8" xfId="20" applyFont="1" applyFill="1" applyBorder="1" applyProtection="1">
      <alignment/>
      <protection locked="0"/>
    </xf>
    <xf numFmtId="0" fontId="8" fillId="3" borderId="8" xfId="20" applyFont="1" applyFill="1" applyBorder="1" applyProtection="1">
      <alignment/>
      <protection locked="0"/>
    </xf>
    <xf numFmtId="0" fontId="10" fillId="3" borderId="8" xfId="20" applyFont="1" applyFill="1" applyBorder="1" applyAlignment="1" applyProtection="1">
      <alignment horizontal="left"/>
      <protection locked="0"/>
    </xf>
    <xf numFmtId="164" fontId="6" fillId="3" borderId="8" xfId="21" applyFont="1" applyFill="1" applyBorder="1"/>
    <xf numFmtId="0" fontId="8" fillId="3" borderId="8" xfId="20" applyFont="1" applyFill="1" applyBorder="1" applyAlignment="1">
      <alignment horizontal="left"/>
      <protection/>
    </xf>
    <xf numFmtId="0" fontId="10" fillId="3" borderId="0" xfId="20" applyFont="1" applyFill="1" applyAlignment="1" applyProtection="1">
      <alignment horizontal="left"/>
      <protection locked="0"/>
    </xf>
    <xf numFmtId="0" fontId="10" fillId="3" borderId="4" xfId="20" applyFont="1" applyFill="1" applyBorder="1" applyAlignment="1" applyProtection="1">
      <alignment horizontal="left"/>
      <protection locked="0"/>
    </xf>
    <xf numFmtId="0" fontId="6" fillId="3" borderId="0" xfId="20" applyFont="1" applyFill="1" applyProtection="1">
      <alignment/>
      <protection locked="0"/>
    </xf>
    <xf numFmtId="0" fontId="8" fillId="3" borderId="0" xfId="20" applyFont="1" applyFill="1" applyProtection="1">
      <alignment/>
      <protection locked="0"/>
    </xf>
    <xf numFmtId="0" fontId="10" fillId="3" borderId="6" xfId="20" applyFont="1" applyFill="1" applyBorder="1" applyAlignment="1" applyProtection="1">
      <alignment horizontal="left"/>
      <protection locked="0"/>
    </xf>
    <xf numFmtId="164" fontId="6" fillId="3" borderId="0" xfId="21" applyFont="1" applyFill="1" applyBorder="1"/>
    <xf numFmtId="0" fontId="6" fillId="0" borderId="9" xfId="20" applyFont="1" applyBorder="1">
      <alignment/>
      <protection/>
    </xf>
    <xf numFmtId="0" fontId="6" fillId="0" borderId="10" xfId="20" applyFont="1" applyBorder="1">
      <alignment/>
      <protection/>
    </xf>
    <xf numFmtId="164" fontId="6" fillId="0" borderId="11" xfId="21" applyFont="1" applyBorder="1"/>
    <xf numFmtId="0" fontId="6" fillId="0" borderId="5" xfId="20" applyFont="1" applyBorder="1">
      <alignment/>
      <protection/>
    </xf>
    <xf numFmtId="0" fontId="6" fillId="0" borderId="0" xfId="20" applyFont="1">
      <alignment/>
      <protection/>
    </xf>
    <xf numFmtId="164" fontId="7" fillId="4" borderId="6" xfId="21" applyFont="1" applyFill="1" applyBorder="1" applyAlignment="1">
      <alignment horizontal="center"/>
    </xf>
    <xf numFmtId="0" fontId="7" fillId="0" borderId="0" xfId="20" applyFont="1">
      <alignment/>
      <protection/>
    </xf>
    <xf numFmtId="164" fontId="6" fillId="0" borderId="6" xfId="21" applyFont="1" applyBorder="1" applyProtection="1">
      <protection locked="0"/>
    </xf>
    <xf numFmtId="0" fontId="11" fillId="0" borderId="0" xfId="20" applyFont="1">
      <alignment/>
      <protection/>
    </xf>
    <xf numFmtId="0" fontId="6" fillId="0" borderId="0" xfId="20" applyFont="1" applyAlignment="1">
      <alignment horizontal="center"/>
      <protection/>
    </xf>
    <xf numFmtId="164" fontId="7" fillId="0" borderId="4" xfId="21" applyFont="1" applyBorder="1" applyProtection="1">
      <protection/>
    </xf>
    <xf numFmtId="164" fontId="7" fillId="4" borderId="12" xfId="21" applyFont="1" applyFill="1" applyBorder="1" applyProtection="1">
      <protection/>
    </xf>
    <xf numFmtId="0" fontId="6" fillId="0" borderId="13" xfId="20" applyFont="1" applyBorder="1" applyAlignment="1">
      <alignment horizontal="center"/>
      <protection/>
    </xf>
    <xf numFmtId="0" fontId="6" fillId="0" borderId="14" xfId="20" applyFont="1" applyBorder="1" applyAlignment="1" applyProtection="1">
      <alignment horizontal="center"/>
      <protection locked="0"/>
    </xf>
    <xf numFmtId="164" fontId="6" fillId="0" borderId="6" xfId="21" applyFont="1" applyBorder="1"/>
    <xf numFmtId="0" fontId="6" fillId="0" borderId="6" xfId="20" applyFont="1" applyBorder="1" applyProtection="1">
      <alignment/>
      <protection locked="0"/>
    </xf>
    <xf numFmtId="164" fontId="6" fillId="0" borderId="6" xfId="21" applyFont="1" applyFill="1" applyBorder="1" applyProtection="1">
      <protection locked="0"/>
    </xf>
    <xf numFmtId="164" fontId="6" fillId="0" borderId="4" xfId="21" applyFont="1" applyBorder="1" applyProtection="1">
      <protection/>
    </xf>
    <xf numFmtId="0" fontId="6" fillId="0" borderId="0" xfId="20" applyFont="1" applyAlignment="1">
      <alignment horizontal="center" vertical="center"/>
      <protection/>
    </xf>
    <xf numFmtId="0" fontId="6" fillId="0" borderId="15" xfId="20" applyFont="1" applyBorder="1">
      <alignment/>
      <protection/>
    </xf>
    <xf numFmtId="0" fontId="7" fillId="0" borderId="16" xfId="20" applyFont="1" applyBorder="1">
      <alignment/>
      <protection/>
    </xf>
    <xf numFmtId="0" fontId="6" fillId="0" borderId="16" xfId="20" applyFont="1" applyBorder="1">
      <alignment/>
      <protection/>
    </xf>
    <xf numFmtId="164" fontId="7" fillId="0" borderId="17" xfId="21" applyFont="1" applyFill="1" applyBorder="1"/>
    <xf numFmtId="0" fontId="7" fillId="0" borderId="10" xfId="20" applyFont="1" applyBorder="1">
      <alignment/>
      <protection/>
    </xf>
    <xf numFmtId="164" fontId="12" fillId="0" borderId="6" xfId="21" applyFont="1" applyFill="1" applyBorder="1" applyAlignment="1">
      <alignment horizontal="right"/>
    </xf>
    <xf numFmtId="164" fontId="7" fillId="0" borderId="6" xfId="21" applyFont="1" applyFill="1" applyBorder="1"/>
    <xf numFmtId="0" fontId="7" fillId="0" borderId="8" xfId="20" applyFont="1" applyBorder="1" applyAlignment="1" applyProtection="1">
      <alignment horizontal="center"/>
      <protection locked="0"/>
    </xf>
    <xf numFmtId="0" fontId="7" fillId="0" borderId="0" xfId="20" applyFont="1" applyAlignment="1" applyProtection="1">
      <alignment horizontal="center"/>
      <protection locked="0"/>
    </xf>
    <xf numFmtId="0" fontId="7" fillId="0" borderId="8" xfId="20" applyFont="1" applyBorder="1" applyProtection="1">
      <alignment/>
      <protection locked="0"/>
    </xf>
    <xf numFmtId="0" fontId="6" fillId="0" borderId="0" xfId="20" applyFont="1" applyProtection="1">
      <alignment/>
      <protection locked="0"/>
    </xf>
    <xf numFmtId="0" fontId="6" fillId="0" borderId="3" xfId="20" applyFont="1" applyBorder="1">
      <alignment/>
      <protection/>
    </xf>
    <xf numFmtId="0" fontId="6" fillId="0" borderId="6" xfId="20" applyFont="1" applyBorder="1" applyAlignment="1">
      <alignment horizontal="center"/>
      <protection/>
    </xf>
    <xf numFmtId="164" fontId="5" fillId="0" borderId="6" xfId="21" applyFont="1" applyFill="1" applyBorder="1" applyAlignment="1">
      <alignment horizontal="right"/>
    </xf>
    <xf numFmtId="0" fontId="6" fillId="0" borderId="18" xfId="20" applyFont="1" applyBorder="1">
      <alignment/>
      <protection/>
    </xf>
    <xf numFmtId="0" fontId="6" fillId="0" borderId="8" xfId="20" applyFont="1" applyBorder="1">
      <alignment/>
      <protection/>
    </xf>
    <xf numFmtId="0" fontId="13" fillId="0" borderId="8" xfId="20" applyFont="1" applyBorder="1">
      <alignment/>
      <protection/>
    </xf>
    <xf numFmtId="0" fontId="12" fillId="0" borderId="8" xfId="20" applyFont="1" applyBorder="1">
      <alignment/>
      <protection/>
    </xf>
    <xf numFmtId="164" fontId="6" fillId="0" borderId="7" xfId="21" applyFont="1" applyBorder="1"/>
    <xf numFmtId="0" fontId="7" fillId="0" borderId="18" xfId="20" applyFont="1" applyBorder="1" applyAlignment="1" applyProtection="1">
      <alignment/>
      <protection locked="0"/>
    </xf>
    <xf numFmtId="0" fontId="7" fillId="0" borderId="7" xfId="20" applyFont="1" applyBorder="1" applyAlignment="1" applyProtection="1">
      <alignment horizontal="center"/>
      <protection locked="0"/>
    </xf>
    <xf numFmtId="0" fontId="7" fillId="0" borderId="8" xfId="20" applyFont="1" applyBorder="1" applyAlignment="1" applyProtection="1">
      <alignment horizontal="center"/>
      <protection locked="0"/>
    </xf>
    <xf numFmtId="0" fontId="7" fillId="0" borderId="7" xfId="20" applyFont="1" applyBorder="1" applyAlignment="1" applyProtection="1">
      <alignment horizontal="center"/>
      <protection locked="0"/>
    </xf>
    <xf numFmtId="0" fontId="6" fillId="0" borderId="6" xfId="20" applyFont="1" applyBorder="1" applyAlignment="1">
      <alignment horizontal="center"/>
      <protection/>
    </xf>
    <xf numFmtId="0" fontId="0" fillId="0" borderId="0" xfId="0"/>
    <xf numFmtId="0" fontId="6" fillId="3" borderId="2" xfId="20" applyFont="1" applyFill="1" applyBorder="1">
      <alignment/>
      <protection/>
    </xf>
    <xf numFmtId="0" fontId="5" fillId="3" borderId="3" xfId="20" applyFont="1" applyFill="1" applyBorder="1">
      <alignment/>
      <protection/>
    </xf>
    <xf numFmtId="0" fontId="6" fillId="3" borderId="15" xfId="20" applyFont="1" applyFill="1" applyBorder="1">
      <alignment/>
      <protection/>
    </xf>
    <xf numFmtId="0" fontId="8" fillId="3" borderId="16" xfId="20" applyFont="1" applyFill="1" applyBorder="1" applyAlignment="1">
      <alignment horizontal="left"/>
      <protection/>
    </xf>
    <xf numFmtId="0" fontId="6" fillId="3" borderId="16" xfId="20" applyFont="1" applyFill="1" applyBorder="1" applyProtection="1">
      <alignment/>
      <protection locked="0"/>
    </xf>
    <xf numFmtId="0" fontId="8" fillId="3" borderId="16" xfId="20" applyFont="1" applyFill="1" applyBorder="1" applyProtection="1">
      <alignment/>
      <protection locked="0"/>
    </xf>
    <xf numFmtId="0" fontId="10" fillId="3" borderId="16" xfId="20" applyFont="1" applyFill="1" applyBorder="1" applyAlignment="1" applyProtection="1">
      <alignment horizontal="left"/>
      <protection locked="0"/>
    </xf>
    <xf numFmtId="164" fontId="6" fillId="3" borderId="16" xfId="21" applyFont="1" applyFill="1" applyBorder="1"/>
    <xf numFmtId="0" fontId="10" fillId="3" borderId="17" xfId="20" applyFont="1" applyFill="1" applyBorder="1" applyAlignment="1" applyProtection="1">
      <alignment horizontal="left"/>
      <protection locked="0"/>
    </xf>
    <xf numFmtId="164" fontId="7" fillId="0" borderId="6" xfId="21" applyFont="1" applyBorder="1" applyProtection="1">
      <protection/>
    </xf>
    <xf numFmtId="164" fontId="7" fillId="4" borderId="6" xfId="21" applyFont="1" applyFill="1" applyBorder="1" applyProtection="1">
      <protection/>
    </xf>
    <xf numFmtId="0" fontId="6" fillId="0" borderId="6" xfId="20" applyFont="1" applyBorder="1" applyAlignment="1" applyProtection="1">
      <alignment horizontal="center"/>
      <protection locked="0"/>
    </xf>
    <xf numFmtId="164" fontId="6" fillId="0" borderId="6" xfId="21" applyFont="1" applyBorder="1" applyProtection="1">
      <protection/>
    </xf>
    <xf numFmtId="0" fontId="6" fillId="0" borderId="5" xfId="20" applyFont="1" applyBorder="1" applyProtection="1">
      <alignment/>
      <protection locked="0"/>
    </xf>
    <xf numFmtId="0" fontId="6" fillId="0" borderId="8" xfId="20" applyFont="1" applyBorder="1" applyAlignment="1">
      <alignment horizontal="center"/>
      <protection/>
    </xf>
    <xf numFmtId="0" fontId="6" fillId="3" borderId="0" xfId="20" applyFont="1" applyFill="1" applyBorder="1">
      <alignment/>
      <protection/>
    </xf>
    <xf numFmtId="0" fontId="9" fillId="3" borderId="0" xfId="20" applyFont="1" applyFill="1" applyBorder="1" applyAlignment="1">
      <alignment horizontal="center"/>
      <protection/>
    </xf>
    <xf numFmtId="0" fontId="7" fillId="3" borderId="0" xfId="20" applyFont="1" applyFill="1" applyBorder="1">
      <alignment/>
      <protection/>
    </xf>
    <xf numFmtId="0" fontId="8" fillId="3" borderId="0" xfId="20" applyFont="1" applyFill="1" applyBorder="1">
      <alignment/>
      <protection/>
    </xf>
    <xf numFmtId="0" fontId="10" fillId="3" borderId="0" xfId="20" applyFont="1" applyFill="1" applyBorder="1" applyProtection="1">
      <alignment/>
      <protection locked="0"/>
    </xf>
    <xf numFmtId="0" fontId="8" fillId="3" borderId="0" xfId="20" applyFont="1" applyFill="1" applyBorder="1" applyAlignment="1">
      <alignment horizontal="left"/>
      <protection/>
    </xf>
    <xf numFmtId="0" fontId="10" fillId="3" borderId="0" xfId="20" applyFont="1" applyFill="1" applyBorder="1" applyAlignment="1" applyProtection="1">
      <alignment horizontal="left"/>
      <protection locked="0"/>
    </xf>
    <xf numFmtId="0" fontId="6" fillId="3" borderId="0" xfId="20" applyFont="1" applyFill="1" applyBorder="1" applyProtection="1">
      <alignment/>
      <protection locked="0"/>
    </xf>
    <xf numFmtId="0" fontId="8" fillId="3" borderId="0" xfId="20" applyFont="1" applyFill="1" applyBorder="1" applyProtection="1">
      <alignment/>
      <protection locked="0"/>
    </xf>
    <xf numFmtId="0" fontId="6" fillId="0" borderId="0" xfId="20" applyFont="1" applyBorder="1">
      <alignment/>
      <protection/>
    </xf>
    <xf numFmtId="0" fontId="7" fillId="0" borderId="0" xfId="20" applyFont="1" applyBorder="1">
      <alignment/>
      <protection/>
    </xf>
    <xf numFmtId="0" fontId="11" fillId="0" borderId="0" xfId="20" applyFont="1" applyBorder="1">
      <alignment/>
      <protection/>
    </xf>
    <xf numFmtId="0" fontId="6" fillId="0" borderId="0" xfId="20" applyFont="1" applyBorder="1" applyAlignment="1">
      <alignment horizontal="left"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 vertical="center"/>
      <protection/>
    </xf>
    <xf numFmtId="0" fontId="7" fillId="0" borderId="0" xfId="20" applyFont="1" applyBorder="1" applyAlignment="1" applyProtection="1">
      <alignment horizontal="center"/>
      <protection locked="0"/>
    </xf>
    <xf numFmtId="0" fontId="7" fillId="0" borderId="0" xfId="20" applyFont="1" applyBorder="1" applyProtection="1">
      <alignment/>
      <protection locked="0"/>
    </xf>
    <xf numFmtId="0" fontId="6" fillId="0" borderId="0" xfId="20" applyFont="1" applyBorder="1" applyProtection="1">
      <alignment/>
      <protection locked="0"/>
    </xf>
    <xf numFmtId="0" fontId="5" fillId="3" borderId="5" xfId="20" applyFont="1" applyFill="1" applyBorder="1">
      <alignment/>
      <protection/>
    </xf>
    <xf numFmtId="0" fontId="6" fillId="0" borderId="18" xfId="20" applyFont="1" applyBorder="1" applyProtection="1">
      <alignment/>
      <protection locked="0"/>
    </xf>
    <xf numFmtId="0" fontId="6" fillId="0" borderId="0" xfId="20" applyFont="1" applyBorder="1" applyAlignment="1">
      <alignment horizontal="center"/>
      <protection/>
    </xf>
    <xf numFmtId="0" fontId="6" fillId="0" borderId="6" xfId="20" applyFont="1" applyBorder="1" applyAlignment="1">
      <alignment horizontal="center"/>
      <protection/>
    </xf>
    <xf numFmtId="0" fontId="7" fillId="0" borderId="8" xfId="20" applyFont="1" applyBorder="1" applyAlignment="1" applyProtection="1">
      <alignment horizontal="center"/>
      <protection locked="0"/>
    </xf>
    <xf numFmtId="0" fontId="6" fillId="0" borderId="0" xfId="20" applyFont="1" applyBorder="1" applyAlignment="1">
      <alignment horizontal="center" vertical="center"/>
      <protection/>
    </xf>
    <xf numFmtId="0" fontId="0" fillId="0" borderId="0" xfId="0"/>
    <xf numFmtId="0" fontId="6" fillId="0" borderId="0" xfId="20" applyFont="1" applyAlignment="1">
      <alignment horizontal="center"/>
      <protection/>
    </xf>
    <xf numFmtId="0" fontId="6" fillId="0" borderId="0" xfId="20" applyFont="1" applyAlignment="1">
      <alignment horizontal="center" vertical="center"/>
      <protection/>
    </xf>
    <xf numFmtId="0" fontId="7" fillId="0" borderId="7" xfId="20" applyFont="1" applyBorder="1" applyAlignment="1" applyProtection="1">
      <alignment horizontal="center"/>
      <protection locked="0"/>
    </xf>
    <xf numFmtId="0" fontId="7" fillId="0" borderId="8" xfId="20" applyFont="1" applyBorder="1" applyAlignment="1" applyProtection="1">
      <alignment/>
      <protection locked="0"/>
    </xf>
    <xf numFmtId="0" fontId="0" fillId="0" borderId="0" xfId="0"/>
    <xf numFmtId="0" fontId="6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6" xfId="20" applyFont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6" fillId="0" borderId="0" xfId="20" applyFont="1" applyAlignment="1">
      <alignment horizontal="center" vertical="center"/>
      <protection/>
    </xf>
    <xf numFmtId="0" fontId="10" fillId="3" borderId="7" xfId="20" applyFont="1" applyFill="1" applyBorder="1" applyAlignment="1" applyProtection="1">
      <alignment horizontal="left"/>
      <protection locked="0"/>
    </xf>
    <xf numFmtId="164" fontId="7" fillId="0" borderId="6" xfId="21" applyFont="1" applyFill="1" applyBorder="1" applyProtection="1">
      <protection/>
    </xf>
    <xf numFmtId="0" fontId="5" fillId="3" borderId="0" xfId="20" applyFont="1" applyFill="1" applyBorder="1">
      <alignment/>
      <protection/>
    </xf>
    <xf numFmtId="43" fontId="14" fillId="0" borderId="6" xfId="22" applyFont="1" applyBorder="1"/>
    <xf numFmtId="43" fontId="14" fillId="3" borderId="6" xfId="22" applyFont="1" applyFill="1" applyBorder="1"/>
    <xf numFmtId="43" fontId="15" fillId="0" borderId="6" xfId="22" applyFont="1" applyFill="1" applyBorder="1"/>
    <xf numFmtId="0" fontId="6" fillId="0" borderId="6" xfId="20" applyFont="1" applyBorder="1" applyAlignment="1">
      <alignment horizontal="center"/>
      <protection/>
    </xf>
    <xf numFmtId="0" fontId="0" fillId="0" borderId="0" xfId="0"/>
    <xf numFmtId="0" fontId="6" fillId="0" borderId="0" xfId="20" applyFont="1" applyAlignment="1">
      <alignment horizontal="center"/>
      <protection/>
    </xf>
    <xf numFmtId="0" fontId="6" fillId="0" borderId="0" xfId="20" applyFont="1" applyAlignment="1">
      <alignment horizontal="center" vertical="center"/>
      <protection/>
    </xf>
    <xf numFmtId="0" fontId="0" fillId="0" borderId="0" xfId="0" applyBorder="1"/>
    <xf numFmtId="0" fontId="0" fillId="0" borderId="0" xfId="0"/>
    <xf numFmtId="0" fontId="7" fillId="0" borderId="8" xfId="20" applyFont="1" applyBorder="1" applyAlignment="1" applyProtection="1">
      <alignment horizontal="center"/>
      <protection locked="0"/>
    </xf>
    <xf numFmtId="0" fontId="6" fillId="0" borderId="6" xfId="20" applyFont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6" fillId="0" borderId="0" xfId="20" applyFont="1" applyAlignment="1">
      <alignment horizontal="center" vertical="center"/>
      <protection/>
    </xf>
    <xf numFmtId="0" fontId="7" fillId="0" borderId="7" xfId="20" applyFont="1" applyBorder="1" applyAlignment="1" applyProtection="1">
      <alignment horizontal="center"/>
      <protection locked="0"/>
    </xf>
    <xf numFmtId="0" fontId="6" fillId="0" borderId="0" xfId="20" applyFont="1" applyBorder="1" applyAlignment="1">
      <alignment horizontal="left"/>
      <protection/>
    </xf>
    <xf numFmtId="0" fontId="6" fillId="0" borderId="0" xfId="20" applyFont="1" applyBorder="1" applyAlignment="1">
      <alignment horizontal="center"/>
      <protection/>
    </xf>
    <xf numFmtId="0" fontId="6" fillId="0" borderId="6" xfId="20" applyFont="1" applyBorder="1" applyAlignment="1">
      <alignment horizontal="center"/>
      <protection/>
    </xf>
    <xf numFmtId="0" fontId="7" fillId="0" borderId="8" xfId="20" applyFont="1" applyBorder="1" applyAlignment="1" applyProtection="1">
      <alignment horizontal="center"/>
      <protection locked="0"/>
    </xf>
    <xf numFmtId="0" fontId="6" fillId="0" borderId="8" xfId="20" applyFont="1" applyBorder="1" applyAlignment="1">
      <alignment horizontal="left"/>
      <protection/>
    </xf>
    <xf numFmtId="0" fontId="6" fillId="0" borderId="8" xfId="20" applyFont="1" applyBorder="1" applyAlignment="1">
      <alignment horizontal="center"/>
      <protection/>
    </xf>
    <xf numFmtId="0" fontId="6" fillId="0" borderId="7" xfId="20" applyFont="1" applyBorder="1" applyAlignment="1">
      <alignment horizontal="center"/>
      <protection/>
    </xf>
    <xf numFmtId="0" fontId="8" fillId="3" borderId="5" xfId="20" applyFont="1" applyFill="1" applyBorder="1" applyAlignment="1">
      <alignment horizontal="center"/>
      <protection/>
    </xf>
    <xf numFmtId="0" fontId="8" fillId="3" borderId="0" xfId="20" applyFont="1" applyFill="1" applyBorder="1" applyAlignment="1">
      <alignment horizontal="center"/>
      <protection/>
    </xf>
    <xf numFmtId="0" fontId="8" fillId="3" borderId="6" xfId="20" applyFont="1" applyFill="1" applyBorder="1" applyAlignment="1">
      <alignment horizontal="center"/>
      <protection/>
    </xf>
    <xf numFmtId="0" fontId="6" fillId="0" borderId="0" xfId="20" applyFont="1" applyBorder="1" applyAlignment="1">
      <alignment horizontal="center" vertical="center"/>
      <protection/>
    </xf>
    <xf numFmtId="0" fontId="7" fillId="3" borderId="5" xfId="20" applyFont="1" applyFill="1" applyBorder="1" applyAlignment="1">
      <alignment horizontal="center"/>
      <protection/>
    </xf>
    <xf numFmtId="0" fontId="7" fillId="3" borderId="0" xfId="20" applyFont="1" applyFill="1" applyBorder="1" applyAlignment="1">
      <alignment horizontal="center"/>
      <protection/>
    </xf>
    <xf numFmtId="0" fontId="7" fillId="3" borderId="6" xfId="20" applyFont="1" applyFill="1" applyBorder="1" applyAlignment="1">
      <alignment horizontal="center"/>
      <protection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6" fillId="0" borderId="3" xfId="20" applyFont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6" fillId="0" borderId="0" xfId="20" applyFont="1" applyAlignment="1">
      <alignment horizontal="center" vertical="center"/>
      <protection/>
    </xf>
    <xf numFmtId="0" fontId="8" fillId="3" borderId="0" xfId="20" applyFont="1" applyFill="1" applyAlignment="1">
      <alignment horizontal="center"/>
      <protection/>
    </xf>
    <xf numFmtId="0" fontId="6" fillId="0" borderId="0" xfId="20" applyFont="1" applyAlignment="1">
      <alignment horizontal="left"/>
      <protection/>
    </xf>
    <xf numFmtId="0" fontId="7" fillId="3" borderId="0" xfId="20" applyFont="1" applyFill="1" applyAlignment="1">
      <alignment horizontal="center"/>
      <protection/>
    </xf>
    <xf numFmtId="0" fontId="7" fillId="0" borderId="18" xfId="20" applyFont="1" applyBorder="1" applyAlignment="1" applyProtection="1">
      <alignment horizontal="center"/>
      <protection locked="0"/>
    </xf>
    <xf numFmtId="0" fontId="7" fillId="0" borderId="7" xfId="20" applyFont="1" applyBorder="1" applyAlignment="1" applyProtection="1">
      <alignment horizont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Millares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155</xdr:row>
      <xdr:rowOff>104775</xdr:rowOff>
    </xdr:from>
    <xdr:to>
      <xdr:col>7</xdr:col>
      <xdr:colOff>285750</xdr:colOff>
      <xdr:row>160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66732150"/>
          <a:ext cx="1485900" cy="1009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22</xdr:row>
      <xdr:rowOff>0</xdr:rowOff>
    </xdr:from>
    <xdr:to>
      <xdr:col>6</xdr:col>
      <xdr:colOff>990600</xdr:colOff>
      <xdr:row>27</xdr:row>
      <xdr:rowOff>190500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81450" y="5153025"/>
          <a:ext cx="9715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17</xdr:row>
      <xdr:rowOff>104775</xdr:rowOff>
    </xdr:from>
    <xdr:to>
      <xdr:col>6</xdr:col>
      <xdr:colOff>1152525</xdr:colOff>
      <xdr:row>22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43375" y="3609975"/>
          <a:ext cx="9715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16</xdr:row>
      <xdr:rowOff>0</xdr:rowOff>
    </xdr:from>
    <xdr:to>
      <xdr:col>7</xdr:col>
      <xdr:colOff>762000</xdr:colOff>
      <xdr:row>23</xdr:row>
      <xdr:rowOff>104775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2400" y="2857500"/>
          <a:ext cx="19621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14</xdr:row>
      <xdr:rowOff>0</xdr:rowOff>
    </xdr:from>
    <xdr:to>
      <xdr:col>7</xdr:col>
      <xdr:colOff>762000</xdr:colOff>
      <xdr:row>21</xdr:row>
      <xdr:rowOff>171450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2400" y="2476500"/>
          <a:ext cx="1962150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18</xdr:row>
      <xdr:rowOff>0</xdr:rowOff>
    </xdr:from>
    <xdr:to>
      <xdr:col>7</xdr:col>
      <xdr:colOff>428625</xdr:colOff>
      <xdr:row>24</xdr:row>
      <xdr:rowOff>180975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3857625"/>
          <a:ext cx="1981200" cy="1381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20</xdr:row>
      <xdr:rowOff>0</xdr:rowOff>
    </xdr:from>
    <xdr:to>
      <xdr:col>7</xdr:col>
      <xdr:colOff>352425</xdr:colOff>
      <xdr:row>26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4838700"/>
          <a:ext cx="1905000" cy="1304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398</xdr:row>
      <xdr:rowOff>114300</xdr:rowOff>
    </xdr:from>
    <xdr:to>
      <xdr:col>7</xdr:col>
      <xdr:colOff>247650</xdr:colOff>
      <xdr:row>404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100155375"/>
          <a:ext cx="1447800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20</xdr:row>
      <xdr:rowOff>104775</xdr:rowOff>
    </xdr:from>
    <xdr:to>
      <xdr:col>7</xdr:col>
      <xdr:colOff>285750</xdr:colOff>
      <xdr:row>25</xdr:row>
      <xdr:rowOff>66675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4391025"/>
          <a:ext cx="1485900" cy="9620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27</xdr:row>
      <xdr:rowOff>85725</xdr:rowOff>
    </xdr:from>
    <xdr:to>
      <xdr:col>6</xdr:col>
      <xdr:colOff>971550</xdr:colOff>
      <xdr:row>33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62400" y="7315200"/>
          <a:ext cx="9715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685800</xdr:colOff>
      <xdr:row>20</xdr:row>
      <xdr:rowOff>114300</xdr:rowOff>
    </xdr:from>
    <xdr:to>
      <xdr:col>7</xdr:col>
      <xdr:colOff>542925</xdr:colOff>
      <xdr:row>27</xdr:row>
      <xdr:rowOff>171450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5048250"/>
          <a:ext cx="180975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17</xdr:row>
      <xdr:rowOff>0</xdr:rowOff>
    </xdr:from>
    <xdr:to>
      <xdr:col>6</xdr:col>
      <xdr:colOff>1076325</xdr:colOff>
      <xdr:row>22</xdr:row>
      <xdr:rowOff>190500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67175" y="3343275"/>
          <a:ext cx="9715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322</xdr:row>
      <xdr:rowOff>85725</xdr:rowOff>
    </xdr:from>
    <xdr:to>
      <xdr:col>6</xdr:col>
      <xdr:colOff>1266825</xdr:colOff>
      <xdr:row>328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29025" y="119776875"/>
          <a:ext cx="160020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23</xdr:row>
      <xdr:rowOff>0</xdr:rowOff>
    </xdr:from>
    <xdr:to>
      <xdr:col>7</xdr:col>
      <xdr:colOff>428625</xdr:colOff>
      <xdr:row>30</xdr:row>
      <xdr:rowOff>76200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6438900"/>
          <a:ext cx="1981200" cy="1476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90</xdr:row>
      <xdr:rowOff>114300</xdr:rowOff>
    </xdr:from>
    <xdr:to>
      <xdr:col>7</xdr:col>
      <xdr:colOff>247650</xdr:colOff>
      <xdr:row>96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45148500"/>
          <a:ext cx="1447800" cy="1104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10"/>
  <sheetViews>
    <sheetView workbookViewId="0" topLeftCell="A143">
      <selection activeCell="G212" sqref="G212"/>
    </sheetView>
  </sheetViews>
  <sheetFormatPr defaultColWidth="11.421875" defaultRowHeight="15"/>
  <cols>
    <col min="1" max="1" width="1.8515625" style="1" customWidth="1"/>
    <col min="2" max="2" width="15.421875" style="1" customWidth="1"/>
    <col min="3" max="3" width="15.140625" style="1" customWidth="1"/>
    <col min="4" max="4" width="15.7109375" style="1" customWidth="1"/>
    <col min="5" max="5" width="11.28125" style="1" customWidth="1"/>
    <col min="6" max="6" width="11.421875" style="1" hidden="1" customWidth="1"/>
    <col min="7" max="9" width="18.00390625" style="1" customWidth="1"/>
    <col min="10" max="10" width="11.421875" style="1" hidden="1" customWidth="1"/>
    <col min="11" max="11" width="24.00390625" style="1" customWidth="1"/>
    <col min="12" max="256" width="9.140625" style="1" customWidth="1"/>
    <col min="257" max="257" width="1.8515625" style="1" customWidth="1"/>
    <col min="258" max="258" width="15.421875" style="1" customWidth="1"/>
    <col min="259" max="259" width="15.140625" style="1" customWidth="1"/>
    <col min="260" max="260" width="15.7109375" style="1" customWidth="1"/>
    <col min="261" max="261" width="11.28125" style="1" customWidth="1"/>
    <col min="262" max="262" width="11.421875" style="1" hidden="1" customWidth="1"/>
    <col min="263" max="265" width="18.00390625" style="1" customWidth="1"/>
    <col min="266" max="266" width="11.421875" style="1" hidden="1" customWidth="1"/>
    <col min="267" max="267" width="1.8515625" style="1" customWidth="1"/>
    <col min="268" max="512" width="9.140625" style="1" customWidth="1"/>
    <col min="513" max="513" width="1.8515625" style="1" customWidth="1"/>
    <col min="514" max="514" width="15.421875" style="1" customWidth="1"/>
    <col min="515" max="515" width="15.140625" style="1" customWidth="1"/>
    <col min="516" max="516" width="15.7109375" style="1" customWidth="1"/>
    <col min="517" max="517" width="11.28125" style="1" customWidth="1"/>
    <col min="518" max="518" width="11.421875" style="1" hidden="1" customWidth="1"/>
    <col min="519" max="521" width="18.00390625" style="1" customWidth="1"/>
    <col min="522" max="522" width="11.421875" style="1" hidden="1" customWidth="1"/>
    <col min="523" max="523" width="1.8515625" style="1" customWidth="1"/>
    <col min="524" max="768" width="9.140625" style="1" customWidth="1"/>
    <col min="769" max="769" width="1.8515625" style="1" customWidth="1"/>
    <col min="770" max="770" width="15.421875" style="1" customWidth="1"/>
    <col min="771" max="771" width="15.140625" style="1" customWidth="1"/>
    <col min="772" max="772" width="15.7109375" style="1" customWidth="1"/>
    <col min="773" max="773" width="11.28125" style="1" customWidth="1"/>
    <col min="774" max="774" width="11.421875" style="1" hidden="1" customWidth="1"/>
    <col min="775" max="777" width="18.00390625" style="1" customWidth="1"/>
    <col min="778" max="778" width="11.421875" style="1" hidden="1" customWidth="1"/>
    <col min="779" max="779" width="1.8515625" style="1" customWidth="1"/>
    <col min="780" max="1024" width="9.140625" style="1" customWidth="1"/>
    <col min="1025" max="1025" width="1.8515625" style="1" customWidth="1"/>
    <col min="1026" max="1026" width="15.421875" style="1" customWidth="1"/>
    <col min="1027" max="1027" width="15.140625" style="1" customWidth="1"/>
    <col min="1028" max="1028" width="15.7109375" style="1" customWidth="1"/>
    <col min="1029" max="1029" width="11.28125" style="1" customWidth="1"/>
    <col min="1030" max="1030" width="11.421875" style="1" hidden="1" customWidth="1"/>
    <col min="1031" max="1033" width="18.00390625" style="1" customWidth="1"/>
    <col min="1034" max="1034" width="11.421875" style="1" hidden="1" customWidth="1"/>
    <col min="1035" max="1035" width="1.8515625" style="1" customWidth="1"/>
    <col min="1036" max="1280" width="9.140625" style="1" customWidth="1"/>
    <col min="1281" max="1281" width="1.8515625" style="1" customWidth="1"/>
    <col min="1282" max="1282" width="15.421875" style="1" customWidth="1"/>
    <col min="1283" max="1283" width="15.140625" style="1" customWidth="1"/>
    <col min="1284" max="1284" width="15.7109375" style="1" customWidth="1"/>
    <col min="1285" max="1285" width="11.28125" style="1" customWidth="1"/>
    <col min="1286" max="1286" width="11.421875" style="1" hidden="1" customWidth="1"/>
    <col min="1287" max="1289" width="18.00390625" style="1" customWidth="1"/>
    <col min="1290" max="1290" width="11.421875" style="1" hidden="1" customWidth="1"/>
    <col min="1291" max="1291" width="1.8515625" style="1" customWidth="1"/>
    <col min="1292" max="1536" width="9.140625" style="1" customWidth="1"/>
    <col min="1537" max="1537" width="1.8515625" style="1" customWidth="1"/>
    <col min="1538" max="1538" width="15.421875" style="1" customWidth="1"/>
    <col min="1539" max="1539" width="15.140625" style="1" customWidth="1"/>
    <col min="1540" max="1540" width="15.7109375" style="1" customWidth="1"/>
    <col min="1541" max="1541" width="11.28125" style="1" customWidth="1"/>
    <col min="1542" max="1542" width="11.421875" style="1" hidden="1" customWidth="1"/>
    <col min="1543" max="1545" width="18.00390625" style="1" customWidth="1"/>
    <col min="1546" max="1546" width="11.421875" style="1" hidden="1" customWidth="1"/>
    <col min="1547" max="1547" width="1.8515625" style="1" customWidth="1"/>
    <col min="1548" max="1792" width="9.140625" style="1" customWidth="1"/>
    <col min="1793" max="1793" width="1.8515625" style="1" customWidth="1"/>
    <col min="1794" max="1794" width="15.421875" style="1" customWidth="1"/>
    <col min="1795" max="1795" width="15.140625" style="1" customWidth="1"/>
    <col min="1796" max="1796" width="15.7109375" style="1" customWidth="1"/>
    <col min="1797" max="1797" width="11.28125" style="1" customWidth="1"/>
    <col min="1798" max="1798" width="11.421875" style="1" hidden="1" customWidth="1"/>
    <col min="1799" max="1801" width="18.00390625" style="1" customWidth="1"/>
    <col min="1802" max="1802" width="11.421875" style="1" hidden="1" customWidth="1"/>
    <col min="1803" max="1803" width="1.8515625" style="1" customWidth="1"/>
    <col min="1804" max="2048" width="9.140625" style="1" customWidth="1"/>
    <col min="2049" max="2049" width="1.8515625" style="1" customWidth="1"/>
    <col min="2050" max="2050" width="15.421875" style="1" customWidth="1"/>
    <col min="2051" max="2051" width="15.140625" style="1" customWidth="1"/>
    <col min="2052" max="2052" width="15.7109375" style="1" customWidth="1"/>
    <col min="2053" max="2053" width="11.28125" style="1" customWidth="1"/>
    <col min="2054" max="2054" width="11.421875" style="1" hidden="1" customWidth="1"/>
    <col min="2055" max="2057" width="18.00390625" style="1" customWidth="1"/>
    <col min="2058" max="2058" width="11.421875" style="1" hidden="1" customWidth="1"/>
    <col min="2059" max="2059" width="1.8515625" style="1" customWidth="1"/>
    <col min="2060" max="2304" width="9.140625" style="1" customWidth="1"/>
    <col min="2305" max="2305" width="1.8515625" style="1" customWidth="1"/>
    <col min="2306" max="2306" width="15.421875" style="1" customWidth="1"/>
    <col min="2307" max="2307" width="15.140625" style="1" customWidth="1"/>
    <col min="2308" max="2308" width="15.7109375" style="1" customWidth="1"/>
    <col min="2309" max="2309" width="11.28125" style="1" customWidth="1"/>
    <col min="2310" max="2310" width="11.421875" style="1" hidden="1" customWidth="1"/>
    <col min="2311" max="2313" width="18.00390625" style="1" customWidth="1"/>
    <col min="2314" max="2314" width="11.421875" style="1" hidden="1" customWidth="1"/>
    <col min="2315" max="2315" width="1.8515625" style="1" customWidth="1"/>
    <col min="2316" max="2560" width="9.140625" style="1" customWidth="1"/>
    <col min="2561" max="2561" width="1.8515625" style="1" customWidth="1"/>
    <col min="2562" max="2562" width="15.421875" style="1" customWidth="1"/>
    <col min="2563" max="2563" width="15.140625" style="1" customWidth="1"/>
    <col min="2564" max="2564" width="15.7109375" style="1" customWidth="1"/>
    <col min="2565" max="2565" width="11.28125" style="1" customWidth="1"/>
    <col min="2566" max="2566" width="11.421875" style="1" hidden="1" customWidth="1"/>
    <col min="2567" max="2569" width="18.00390625" style="1" customWidth="1"/>
    <col min="2570" max="2570" width="11.421875" style="1" hidden="1" customWidth="1"/>
    <col min="2571" max="2571" width="1.8515625" style="1" customWidth="1"/>
    <col min="2572" max="2816" width="9.140625" style="1" customWidth="1"/>
    <col min="2817" max="2817" width="1.8515625" style="1" customWidth="1"/>
    <col min="2818" max="2818" width="15.421875" style="1" customWidth="1"/>
    <col min="2819" max="2819" width="15.140625" style="1" customWidth="1"/>
    <col min="2820" max="2820" width="15.7109375" style="1" customWidth="1"/>
    <col min="2821" max="2821" width="11.28125" style="1" customWidth="1"/>
    <col min="2822" max="2822" width="11.421875" style="1" hidden="1" customWidth="1"/>
    <col min="2823" max="2825" width="18.00390625" style="1" customWidth="1"/>
    <col min="2826" max="2826" width="11.421875" style="1" hidden="1" customWidth="1"/>
    <col min="2827" max="2827" width="1.8515625" style="1" customWidth="1"/>
    <col min="2828" max="3072" width="9.140625" style="1" customWidth="1"/>
    <col min="3073" max="3073" width="1.8515625" style="1" customWidth="1"/>
    <col min="3074" max="3074" width="15.421875" style="1" customWidth="1"/>
    <col min="3075" max="3075" width="15.140625" style="1" customWidth="1"/>
    <col min="3076" max="3076" width="15.7109375" style="1" customWidth="1"/>
    <col min="3077" max="3077" width="11.28125" style="1" customWidth="1"/>
    <col min="3078" max="3078" width="11.421875" style="1" hidden="1" customWidth="1"/>
    <col min="3079" max="3081" width="18.00390625" style="1" customWidth="1"/>
    <col min="3082" max="3082" width="11.421875" style="1" hidden="1" customWidth="1"/>
    <col min="3083" max="3083" width="1.8515625" style="1" customWidth="1"/>
    <col min="3084" max="3328" width="9.140625" style="1" customWidth="1"/>
    <col min="3329" max="3329" width="1.8515625" style="1" customWidth="1"/>
    <col min="3330" max="3330" width="15.421875" style="1" customWidth="1"/>
    <col min="3331" max="3331" width="15.140625" style="1" customWidth="1"/>
    <col min="3332" max="3332" width="15.7109375" style="1" customWidth="1"/>
    <col min="3333" max="3333" width="11.28125" style="1" customWidth="1"/>
    <col min="3334" max="3334" width="11.421875" style="1" hidden="1" customWidth="1"/>
    <col min="3335" max="3337" width="18.00390625" style="1" customWidth="1"/>
    <col min="3338" max="3338" width="11.421875" style="1" hidden="1" customWidth="1"/>
    <col min="3339" max="3339" width="1.8515625" style="1" customWidth="1"/>
    <col min="3340" max="3584" width="9.140625" style="1" customWidth="1"/>
    <col min="3585" max="3585" width="1.8515625" style="1" customWidth="1"/>
    <col min="3586" max="3586" width="15.421875" style="1" customWidth="1"/>
    <col min="3587" max="3587" width="15.140625" style="1" customWidth="1"/>
    <col min="3588" max="3588" width="15.7109375" style="1" customWidth="1"/>
    <col min="3589" max="3589" width="11.28125" style="1" customWidth="1"/>
    <col min="3590" max="3590" width="11.421875" style="1" hidden="1" customWidth="1"/>
    <col min="3591" max="3593" width="18.00390625" style="1" customWidth="1"/>
    <col min="3594" max="3594" width="11.421875" style="1" hidden="1" customWidth="1"/>
    <col min="3595" max="3595" width="1.8515625" style="1" customWidth="1"/>
    <col min="3596" max="3840" width="9.140625" style="1" customWidth="1"/>
    <col min="3841" max="3841" width="1.8515625" style="1" customWidth="1"/>
    <col min="3842" max="3842" width="15.421875" style="1" customWidth="1"/>
    <col min="3843" max="3843" width="15.140625" style="1" customWidth="1"/>
    <col min="3844" max="3844" width="15.7109375" style="1" customWidth="1"/>
    <col min="3845" max="3845" width="11.28125" style="1" customWidth="1"/>
    <col min="3846" max="3846" width="11.421875" style="1" hidden="1" customWidth="1"/>
    <col min="3847" max="3849" width="18.00390625" style="1" customWidth="1"/>
    <col min="3850" max="3850" width="11.421875" style="1" hidden="1" customWidth="1"/>
    <col min="3851" max="3851" width="1.8515625" style="1" customWidth="1"/>
    <col min="3852" max="4096" width="9.140625" style="1" customWidth="1"/>
    <col min="4097" max="4097" width="1.8515625" style="1" customWidth="1"/>
    <col min="4098" max="4098" width="15.421875" style="1" customWidth="1"/>
    <col min="4099" max="4099" width="15.140625" style="1" customWidth="1"/>
    <col min="4100" max="4100" width="15.7109375" style="1" customWidth="1"/>
    <col min="4101" max="4101" width="11.28125" style="1" customWidth="1"/>
    <col min="4102" max="4102" width="11.421875" style="1" hidden="1" customWidth="1"/>
    <col min="4103" max="4105" width="18.00390625" style="1" customWidth="1"/>
    <col min="4106" max="4106" width="11.421875" style="1" hidden="1" customWidth="1"/>
    <col min="4107" max="4107" width="1.8515625" style="1" customWidth="1"/>
    <col min="4108" max="4352" width="9.140625" style="1" customWidth="1"/>
    <col min="4353" max="4353" width="1.8515625" style="1" customWidth="1"/>
    <col min="4354" max="4354" width="15.421875" style="1" customWidth="1"/>
    <col min="4355" max="4355" width="15.140625" style="1" customWidth="1"/>
    <col min="4356" max="4356" width="15.7109375" style="1" customWidth="1"/>
    <col min="4357" max="4357" width="11.28125" style="1" customWidth="1"/>
    <col min="4358" max="4358" width="11.421875" style="1" hidden="1" customWidth="1"/>
    <col min="4359" max="4361" width="18.00390625" style="1" customWidth="1"/>
    <col min="4362" max="4362" width="11.421875" style="1" hidden="1" customWidth="1"/>
    <col min="4363" max="4363" width="1.8515625" style="1" customWidth="1"/>
    <col min="4364" max="4608" width="9.140625" style="1" customWidth="1"/>
    <col min="4609" max="4609" width="1.8515625" style="1" customWidth="1"/>
    <col min="4610" max="4610" width="15.421875" style="1" customWidth="1"/>
    <col min="4611" max="4611" width="15.140625" style="1" customWidth="1"/>
    <col min="4612" max="4612" width="15.7109375" style="1" customWidth="1"/>
    <col min="4613" max="4613" width="11.28125" style="1" customWidth="1"/>
    <col min="4614" max="4614" width="11.421875" style="1" hidden="1" customWidth="1"/>
    <col min="4615" max="4617" width="18.00390625" style="1" customWidth="1"/>
    <col min="4618" max="4618" width="11.421875" style="1" hidden="1" customWidth="1"/>
    <col min="4619" max="4619" width="1.8515625" style="1" customWidth="1"/>
    <col min="4620" max="4864" width="9.140625" style="1" customWidth="1"/>
    <col min="4865" max="4865" width="1.8515625" style="1" customWidth="1"/>
    <col min="4866" max="4866" width="15.421875" style="1" customWidth="1"/>
    <col min="4867" max="4867" width="15.140625" style="1" customWidth="1"/>
    <col min="4868" max="4868" width="15.7109375" style="1" customWidth="1"/>
    <col min="4869" max="4869" width="11.28125" style="1" customWidth="1"/>
    <col min="4870" max="4870" width="11.421875" style="1" hidden="1" customWidth="1"/>
    <col min="4871" max="4873" width="18.00390625" style="1" customWidth="1"/>
    <col min="4874" max="4874" width="11.421875" style="1" hidden="1" customWidth="1"/>
    <col min="4875" max="4875" width="1.8515625" style="1" customWidth="1"/>
    <col min="4876" max="5120" width="9.140625" style="1" customWidth="1"/>
    <col min="5121" max="5121" width="1.8515625" style="1" customWidth="1"/>
    <col min="5122" max="5122" width="15.421875" style="1" customWidth="1"/>
    <col min="5123" max="5123" width="15.140625" style="1" customWidth="1"/>
    <col min="5124" max="5124" width="15.7109375" style="1" customWidth="1"/>
    <col min="5125" max="5125" width="11.28125" style="1" customWidth="1"/>
    <col min="5126" max="5126" width="11.421875" style="1" hidden="1" customWidth="1"/>
    <col min="5127" max="5129" width="18.00390625" style="1" customWidth="1"/>
    <col min="5130" max="5130" width="11.421875" style="1" hidden="1" customWidth="1"/>
    <col min="5131" max="5131" width="1.8515625" style="1" customWidth="1"/>
    <col min="5132" max="5376" width="9.140625" style="1" customWidth="1"/>
    <col min="5377" max="5377" width="1.8515625" style="1" customWidth="1"/>
    <col min="5378" max="5378" width="15.421875" style="1" customWidth="1"/>
    <col min="5379" max="5379" width="15.140625" style="1" customWidth="1"/>
    <col min="5380" max="5380" width="15.7109375" style="1" customWidth="1"/>
    <col min="5381" max="5381" width="11.28125" style="1" customWidth="1"/>
    <col min="5382" max="5382" width="11.421875" style="1" hidden="1" customWidth="1"/>
    <col min="5383" max="5385" width="18.00390625" style="1" customWidth="1"/>
    <col min="5386" max="5386" width="11.421875" style="1" hidden="1" customWidth="1"/>
    <col min="5387" max="5387" width="1.8515625" style="1" customWidth="1"/>
    <col min="5388" max="5632" width="9.140625" style="1" customWidth="1"/>
    <col min="5633" max="5633" width="1.8515625" style="1" customWidth="1"/>
    <col min="5634" max="5634" width="15.421875" style="1" customWidth="1"/>
    <col min="5635" max="5635" width="15.140625" style="1" customWidth="1"/>
    <col min="5636" max="5636" width="15.7109375" style="1" customWidth="1"/>
    <col min="5637" max="5637" width="11.28125" style="1" customWidth="1"/>
    <col min="5638" max="5638" width="11.421875" style="1" hidden="1" customWidth="1"/>
    <col min="5639" max="5641" width="18.00390625" style="1" customWidth="1"/>
    <col min="5642" max="5642" width="11.421875" style="1" hidden="1" customWidth="1"/>
    <col min="5643" max="5643" width="1.8515625" style="1" customWidth="1"/>
    <col min="5644" max="5888" width="9.140625" style="1" customWidth="1"/>
    <col min="5889" max="5889" width="1.8515625" style="1" customWidth="1"/>
    <col min="5890" max="5890" width="15.421875" style="1" customWidth="1"/>
    <col min="5891" max="5891" width="15.140625" style="1" customWidth="1"/>
    <col min="5892" max="5892" width="15.7109375" style="1" customWidth="1"/>
    <col min="5893" max="5893" width="11.28125" style="1" customWidth="1"/>
    <col min="5894" max="5894" width="11.421875" style="1" hidden="1" customWidth="1"/>
    <col min="5895" max="5897" width="18.00390625" style="1" customWidth="1"/>
    <col min="5898" max="5898" width="11.421875" style="1" hidden="1" customWidth="1"/>
    <col min="5899" max="5899" width="1.8515625" style="1" customWidth="1"/>
    <col min="5900" max="6144" width="9.140625" style="1" customWidth="1"/>
    <col min="6145" max="6145" width="1.8515625" style="1" customWidth="1"/>
    <col min="6146" max="6146" width="15.421875" style="1" customWidth="1"/>
    <col min="6147" max="6147" width="15.140625" style="1" customWidth="1"/>
    <col min="6148" max="6148" width="15.7109375" style="1" customWidth="1"/>
    <col min="6149" max="6149" width="11.28125" style="1" customWidth="1"/>
    <col min="6150" max="6150" width="11.421875" style="1" hidden="1" customWidth="1"/>
    <col min="6151" max="6153" width="18.00390625" style="1" customWidth="1"/>
    <col min="6154" max="6154" width="11.421875" style="1" hidden="1" customWidth="1"/>
    <col min="6155" max="6155" width="1.8515625" style="1" customWidth="1"/>
    <col min="6156" max="6400" width="9.140625" style="1" customWidth="1"/>
    <col min="6401" max="6401" width="1.8515625" style="1" customWidth="1"/>
    <col min="6402" max="6402" width="15.421875" style="1" customWidth="1"/>
    <col min="6403" max="6403" width="15.140625" style="1" customWidth="1"/>
    <col min="6404" max="6404" width="15.7109375" style="1" customWidth="1"/>
    <col min="6405" max="6405" width="11.28125" style="1" customWidth="1"/>
    <col min="6406" max="6406" width="11.421875" style="1" hidden="1" customWidth="1"/>
    <col min="6407" max="6409" width="18.00390625" style="1" customWidth="1"/>
    <col min="6410" max="6410" width="11.421875" style="1" hidden="1" customWidth="1"/>
    <col min="6411" max="6411" width="1.8515625" style="1" customWidth="1"/>
    <col min="6412" max="6656" width="9.140625" style="1" customWidth="1"/>
    <col min="6657" max="6657" width="1.8515625" style="1" customWidth="1"/>
    <col min="6658" max="6658" width="15.421875" style="1" customWidth="1"/>
    <col min="6659" max="6659" width="15.140625" style="1" customWidth="1"/>
    <col min="6660" max="6660" width="15.7109375" style="1" customWidth="1"/>
    <col min="6661" max="6661" width="11.28125" style="1" customWidth="1"/>
    <col min="6662" max="6662" width="11.421875" style="1" hidden="1" customWidth="1"/>
    <col min="6663" max="6665" width="18.00390625" style="1" customWidth="1"/>
    <col min="6666" max="6666" width="11.421875" style="1" hidden="1" customWidth="1"/>
    <col min="6667" max="6667" width="1.8515625" style="1" customWidth="1"/>
    <col min="6668" max="6912" width="9.140625" style="1" customWidth="1"/>
    <col min="6913" max="6913" width="1.8515625" style="1" customWidth="1"/>
    <col min="6914" max="6914" width="15.421875" style="1" customWidth="1"/>
    <col min="6915" max="6915" width="15.140625" style="1" customWidth="1"/>
    <col min="6916" max="6916" width="15.7109375" style="1" customWidth="1"/>
    <col min="6917" max="6917" width="11.28125" style="1" customWidth="1"/>
    <col min="6918" max="6918" width="11.421875" style="1" hidden="1" customWidth="1"/>
    <col min="6919" max="6921" width="18.00390625" style="1" customWidth="1"/>
    <col min="6922" max="6922" width="11.421875" style="1" hidden="1" customWidth="1"/>
    <col min="6923" max="6923" width="1.8515625" style="1" customWidth="1"/>
    <col min="6924" max="7168" width="9.140625" style="1" customWidth="1"/>
    <col min="7169" max="7169" width="1.8515625" style="1" customWidth="1"/>
    <col min="7170" max="7170" width="15.421875" style="1" customWidth="1"/>
    <col min="7171" max="7171" width="15.140625" style="1" customWidth="1"/>
    <col min="7172" max="7172" width="15.7109375" style="1" customWidth="1"/>
    <col min="7173" max="7173" width="11.28125" style="1" customWidth="1"/>
    <col min="7174" max="7174" width="11.421875" style="1" hidden="1" customWidth="1"/>
    <col min="7175" max="7177" width="18.00390625" style="1" customWidth="1"/>
    <col min="7178" max="7178" width="11.421875" style="1" hidden="1" customWidth="1"/>
    <col min="7179" max="7179" width="1.8515625" style="1" customWidth="1"/>
    <col min="7180" max="7424" width="9.140625" style="1" customWidth="1"/>
    <col min="7425" max="7425" width="1.8515625" style="1" customWidth="1"/>
    <col min="7426" max="7426" width="15.421875" style="1" customWidth="1"/>
    <col min="7427" max="7427" width="15.140625" style="1" customWidth="1"/>
    <col min="7428" max="7428" width="15.7109375" style="1" customWidth="1"/>
    <col min="7429" max="7429" width="11.28125" style="1" customWidth="1"/>
    <col min="7430" max="7430" width="11.421875" style="1" hidden="1" customWidth="1"/>
    <col min="7431" max="7433" width="18.00390625" style="1" customWidth="1"/>
    <col min="7434" max="7434" width="11.421875" style="1" hidden="1" customWidth="1"/>
    <col min="7435" max="7435" width="1.8515625" style="1" customWidth="1"/>
    <col min="7436" max="7680" width="9.140625" style="1" customWidth="1"/>
    <col min="7681" max="7681" width="1.8515625" style="1" customWidth="1"/>
    <col min="7682" max="7682" width="15.421875" style="1" customWidth="1"/>
    <col min="7683" max="7683" width="15.140625" style="1" customWidth="1"/>
    <col min="7684" max="7684" width="15.7109375" style="1" customWidth="1"/>
    <col min="7685" max="7685" width="11.28125" style="1" customWidth="1"/>
    <col min="7686" max="7686" width="11.421875" style="1" hidden="1" customWidth="1"/>
    <col min="7687" max="7689" width="18.00390625" style="1" customWidth="1"/>
    <col min="7690" max="7690" width="11.421875" style="1" hidden="1" customWidth="1"/>
    <col min="7691" max="7691" width="1.8515625" style="1" customWidth="1"/>
    <col min="7692" max="7936" width="9.140625" style="1" customWidth="1"/>
    <col min="7937" max="7937" width="1.8515625" style="1" customWidth="1"/>
    <col min="7938" max="7938" width="15.421875" style="1" customWidth="1"/>
    <col min="7939" max="7939" width="15.140625" style="1" customWidth="1"/>
    <col min="7940" max="7940" width="15.7109375" style="1" customWidth="1"/>
    <col min="7941" max="7941" width="11.28125" style="1" customWidth="1"/>
    <col min="7942" max="7942" width="11.421875" style="1" hidden="1" customWidth="1"/>
    <col min="7943" max="7945" width="18.00390625" style="1" customWidth="1"/>
    <col min="7946" max="7946" width="11.421875" style="1" hidden="1" customWidth="1"/>
    <col min="7947" max="7947" width="1.8515625" style="1" customWidth="1"/>
    <col min="7948" max="8192" width="9.140625" style="1" customWidth="1"/>
    <col min="8193" max="8193" width="1.8515625" style="1" customWidth="1"/>
    <col min="8194" max="8194" width="15.421875" style="1" customWidth="1"/>
    <col min="8195" max="8195" width="15.140625" style="1" customWidth="1"/>
    <col min="8196" max="8196" width="15.7109375" style="1" customWidth="1"/>
    <col min="8197" max="8197" width="11.28125" style="1" customWidth="1"/>
    <col min="8198" max="8198" width="11.421875" style="1" hidden="1" customWidth="1"/>
    <col min="8199" max="8201" width="18.00390625" style="1" customWidth="1"/>
    <col min="8202" max="8202" width="11.421875" style="1" hidden="1" customWidth="1"/>
    <col min="8203" max="8203" width="1.8515625" style="1" customWidth="1"/>
    <col min="8204" max="8448" width="9.140625" style="1" customWidth="1"/>
    <col min="8449" max="8449" width="1.8515625" style="1" customWidth="1"/>
    <col min="8450" max="8450" width="15.421875" style="1" customWidth="1"/>
    <col min="8451" max="8451" width="15.140625" style="1" customWidth="1"/>
    <col min="8452" max="8452" width="15.7109375" style="1" customWidth="1"/>
    <col min="8453" max="8453" width="11.28125" style="1" customWidth="1"/>
    <col min="8454" max="8454" width="11.421875" style="1" hidden="1" customWidth="1"/>
    <col min="8455" max="8457" width="18.00390625" style="1" customWidth="1"/>
    <col min="8458" max="8458" width="11.421875" style="1" hidden="1" customWidth="1"/>
    <col min="8459" max="8459" width="1.8515625" style="1" customWidth="1"/>
    <col min="8460" max="8704" width="9.140625" style="1" customWidth="1"/>
    <col min="8705" max="8705" width="1.8515625" style="1" customWidth="1"/>
    <col min="8706" max="8706" width="15.421875" style="1" customWidth="1"/>
    <col min="8707" max="8707" width="15.140625" style="1" customWidth="1"/>
    <col min="8708" max="8708" width="15.7109375" style="1" customWidth="1"/>
    <col min="8709" max="8709" width="11.28125" style="1" customWidth="1"/>
    <col min="8710" max="8710" width="11.421875" style="1" hidden="1" customWidth="1"/>
    <col min="8711" max="8713" width="18.00390625" style="1" customWidth="1"/>
    <col min="8714" max="8714" width="11.421875" style="1" hidden="1" customWidth="1"/>
    <col min="8715" max="8715" width="1.8515625" style="1" customWidth="1"/>
    <col min="8716" max="8960" width="9.140625" style="1" customWidth="1"/>
    <col min="8961" max="8961" width="1.8515625" style="1" customWidth="1"/>
    <col min="8962" max="8962" width="15.421875" style="1" customWidth="1"/>
    <col min="8963" max="8963" width="15.140625" style="1" customWidth="1"/>
    <col min="8964" max="8964" width="15.7109375" style="1" customWidth="1"/>
    <col min="8965" max="8965" width="11.28125" style="1" customWidth="1"/>
    <col min="8966" max="8966" width="11.421875" style="1" hidden="1" customWidth="1"/>
    <col min="8967" max="8969" width="18.00390625" style="1" customWidth="1"/>
    <col min="8970" max="8970" width="11.421875" style="1" hidden="1" customWidth="1"/>
    <col min="8971" max="8971" width="1.8515625" style="1" customWidth="1"/>
    <col min="8972" max="9216" width="9.140625" style="1" customWidth="1"/>
    <col min="9217" max="9217" width="1.8515625" style="1" customWidth="1"/>
    <col min="9218" max="9218" width="15.421875" style="1" customWidth="1"/>
    <col min="9219" max="9219" width="15.140625" style="1" customWidth="1"/>
    <col min="9220" max="9220" width="15.7109375" style="1" customWidth="1"/>
    <col min="9221" max="9221" width="11.28125" style="1" customWidth="1"/>
    <col min="9222" max="9222" width="11.421875" style="1" hidden="1" customWidth="1"/>
    <col min="9223" max="9225" width="18.00390625" style="1" customWidth="1"/>
    <col min="9226" max="9226" width="11.421875" style="1" hidden="1" customWidth="1"/>
    <col min="9227" max="9227" width="1.8515625" style="1" customWidth="1"/>
    <col min="9228" max="9472" width="9.140625" style="1" customWidth="1"/>
    <col min="9473" max="9473" width="1.8515625" style="1" customWidth="1"/>
    <col min="9474" max="9474" width="15.421875" style="1" customWidth="1"/>
    <col min="9475" max="9475" width="15.140625" style="1" customWidth="1"/>
    <col min="9476" max="9476" width="15.7109375" style="1" customWidth="1"/>
    <col min="9477" max="9477" width="11.28125" style="1" customWidth="1"/>
    <col min="9478" max="9478" width="11.421875" style="1" hidden="1" customWidth="1"/>
    <col min="9479" max="9481" width="18.00390625" style="1" customWidth="1"/>
    <col min="9482" max="9482" width="11.421875" style="1" hidden="1" customWidth="1"/>
    <col min="9483" max="9483" width="1.8515625" style="1" customWidth="1"/>
    <col min="9484" max="9728" width="9.140625" style="1" customWidth="1"/>
    <col min="9729" max="9729" width="1.8515625" style="1" customWidth="1"/>
    <col min="9730" max="9730" width="15.421875" style="1" customWidth="1"/>
    <col min="9731" max="9731" width="15.140625" style="1" customWidth="1"/>
    <col min="9732" max="9732" width="15.7109375" style="1" customWidth="1"/>
    <col min="9733" max="9733" width="11.28125" style="1" customWidth="1"/>
    <col min="9734" max="9734" width="11.421875" style="1" hidden="1" customWidth="1"/>
    <col min="9735" max="9737" width="18.00390625" style="1" customWidth="1"/>
    <col min="9738" max="9738" width="11.421875" style="1" hidden="1" customWidth="1"/>
    <col min="9739" max="9739" width="1.8515625" style="1" customWidth="1"/>
    <col min="9740" max="9984" width="9.140625" style="1" customWidth="1"/>
    <col min="9985" max="9985" width="1.8515625" style="1" customWidth="1"/>
    <col min="9986" max="9986" width="15.421875" style="1" customWidth="1"/>
    <col min="9987" max="9987" width="15.140625" style="1" customWidth="1"/>
    <col min="9988" max="9988" width="15.7109375" style="1" customWidth="1"/>
    <col min="9989" max="9989" width="11.28125" style="1" customWidth="1"/>
    <col min="9990" max="9990" width="11.421875" style="1" hidden="1" customWidth="1"/>
    <col min="9991" max="9993" width="18.00390625" style="1" customWidth="1"/>
    <col min="9994" max="9994" width="11.421875" style="1" hidden="1" customWidth="1"/>
    <col min="9995" max="9995" width="1.8515625" style="1" customWidth="1"/>
    <col min="9996" max="10240" width="9.140625" style="1" customWidth="1"/>
    <col min="10241" max="10241" width="1.8515625" style="1" customWidth="1"/>
    <col min="10242" max="10242" width="15.421875" style="1" customWidth="1"/>
    <col min="10243" max="10243" width="15.140625" style="1" customWidth="1"/>
    <col min="10244" max="10244" width="15.7109375" style="1" customWidth="1"/>
    <col min="10245" max="10245" width="11.28125" style="1" customWidth="1"/>
    <col min="10246" max="10246" width="11.421875" style="1" hidden="1" customWidth="1"/>
    <col min="10247" max="10249" width="18.00390625" style="1" customWidth="1"/>
    <col min="10250" max="10250" width="11.421875" style="1" hidden="1" customWidth="1"/>
    <col min="10251" max="10251" width="1.8515625" style="1" customWidth="1"/>
    <col min="10252" max="10496" width="9.140625" style="1" customWidth="1"/>
    <col min="10497" max="10497" width="1.8515625" style="1" customWidth="1"/>
    <col min="10498" max="10498" width="15.421875" style="1" customWidth="1"/>
    <col min="10499" max="10499" width="15.140625" style="1" customWidth="1"/>
    <col min="10500" max="10500" width="15.7109375" style="1" customWidth="1"/>
    <col min="10501" max="10501" width="11.28125" style="1" customWidth="1"/>
    <col min="10502" max="10502" width="11.421875" style="1" hidden="1" customWidth="1"/>
    <col min="10503" max="10505" width="18.00390625" style="1" customWidth="1"/>
    <col min="10506" max="10506" width="11.421875" style="1" hidden="1" customWidth="1"/>
    <col min="10507" max="10507" width="1.8515625" style="1" customWidth="1"/>
    <col min="10508" max="10752" width="9.140625" style="1" customWidth="1"/>
    <col min="10753" max="10753" width="1.8515625" style="1" customWidth="1"/>
    <col min="10754" max="10754" width="15.421875" style="1" customWidth="1"/>
    <col min="10755" max="10755" width="15.140625" style="1" customWidth="1"/>
    <col min="10756" max="10756" width="15.7109375" style="1" customWidth="1"/>
    <col min="10757" max="10757" width="11.28125" style="1" customWidth="1"/>
    <col min="10758" max="10758" width="11.421875" style="1" hidden="1" customWidth="1"/>
    <col min="10759" max="10761" width="18.00390625" style="1" customWidth="1"/>
    <col min="10762" max="10762" width="11.421875" style="1" hidden="1" customWidth="1"/>
    <col min="10763" max="10763" width="1.8515625" style="1" customWidth="1"/>
    <col min="10764" max="11008" width="9.140625" style="1" customWidth="1"/>
    <col min="11009" max="11009" width="1.8515625" style="1" customWidth="1"/>
    <col min="11010" max="11010" width="15.421875" style="1" customWidth="1"/>
    <col min="11011" max="11011" width="15.140625" style="1" customWidth="1"/>
    <col min="11012" max="11012" width="15.7109375" style="1" customWidth="1"/>
    <col min="11013" max="11013" width="11.28125" style="1" customWidth="1"/>
    <col min="11014" max="11014" width="11.421875" style="1" hidden="1" customWidth="1"/>
    <col min="11015" max="11017" width="18.00390625" style="1" customWidth="1"/>
    <col min="11018" max="11018" width="11.421875" style="1" hidden="1" customWidth="1"/>
    <col min="11019" max="11019" width="1.8515625" style="1" customWidth="1"/>
    <col min="11020" max="11264" width="9.140625" style="1" customWidth="1"/>
    <col min="11265" max="11265" width="1.8515625" style="1" customWidth="1"/>
    <col min="11266" max="11266" width="15.421875" style="1" customWidth="1"/>
    <col min="11267" max="11267" width="15.140625" style="1" customWidth="1"/>
    <col min="11268" max="11268" width="15.7109375" style="1" customWidth="1"/>
    <col min="11269" max="11269" width="11.28125" style="1" customWidth="1"/>
    <col min="11270" max="11270" width="11.421875" style="1" hidden="1" customWidth="1"/>
    <col min="11271" max="11273" width="18.00390625" style="1" customWidth="1"/>
    <col min="11274" max="11274" width="11.421875" style="1" hidden="1" customWidth="1"/>
    <col min="11275" max="11275" width="1.8515625" style="1" customWidth="1"/>
    <col min="11276" max="11520" width="9.140625" style="1" customWidth="1"/>
    <col min="11521" max="11521" width="1.8515625" style="1" customWidth="1"/>
    <col min="11522" max="11522" width="15.421875" style="1" customWidth="1"/>
    <col min="11523" max="11523" width="15.140625" style="1" customWidth="1"/>
    <col min="11524" max="11524" width="15.7109375" style="1" customWidth="1"/>
    <col min="11525" max="11525" width="11.28125" style="1" customWidth="1"/>
    <col min="11526" max="11526" width="11.421875" style="1" hidden="1" customWidth="1"/>
    <col min="11527" max="11529" width="18.00390625" style="1" customWidth="1"/>
    <col min="11530" max="11530" width="11.421875" style="1" hidden="1" customWidth="1"/>
    <col min="11531" max="11531" width="1.8515625" style="1" customWidth="1"/>
    <col min="11532" max="11776" width="9.140625" style="1" customWidth="1"/>
    <col min="11777" max="11777" width="1.8515625" style="1" customWidth="1"/>
    <col min="11778" max="11778" width="15.421875" style="1" customWidth="1"/>
    <col min="11779" max="11779" width="15.140625" style="1" customWidth="1"/>
    <col min="11780" max="11780" width="15.7109375" style="1" customWidth="1"/>
    <col min="11781" max="11781" width="11.28125" style="1" customWidth="1"/>
    <col min="11782" max="11782" width="11.421875" style="1" hidden="1" customWidth="1"/>
    <col min="11783" max="11785" width="18.00390625" style="1" customWidth="1"/>
    <col min="11786" max="11786" width="11.421875" style="1" hidden="1" customWidth="1"/>
    <col min="11787" max="11787" width="1.8515625" style="1" customWidth="1"/>
    <col min="11788" max="12032" width="9.140625" style="1" customWidth="1"/>
    <col min="12033" max="12033" width="1.8515625" style="1" customWidth="1"/>
    <col min="12034" max="12034" width="15.421875" style="1" customWidth="1"/>
    <col min="12035" max="12035" width="15.140625" style="1" customWidth="1"/>
    <col min="12036" max="12036" width="15.7109375" style="1" customWidth="1"/>
    <col min="12037" max="12037" width="11.28125" style="1" customWidth="1"/>
    <col min="12038" max="12038" width="11.421875" style="1" hidden="1" customWidth="1"/>
    <col min="12039" max="12041" width="18.00390625" style="1" customWidth="1"/>
    <col min="12042" max="12042" width="11.421875" style="1" hidden="1" customWidth="1"/>
    <col min="12043" max="12043" width="1.8515625" style="1" customWidth="1"/>
    <col min="12044" max="12288" width="9.140625" style="1" customWidth="1"/>
    <col min="12289" max="12289" width="1.8515625" style="1" customWidth="1"/>
    <col min="12290" max="12290" width="15.421875" style="1" customWidth="1"/>
    <col min="12291" max="12291" width="15.140625" style="1" customWidth="1"/>
    <col min="12292" max="12292" width="15.7109375" style="1" customWidth="1"/>
    <col min="12293" max="12293" width="11.28125" style="1" customWidth="1"/>
    <col min="12294" max="12294" width="11.421875" style="1" hidden="1" customWidth="1"/>
    <col min="12295" max="12297" width="18.00390625" style="1" customWidth="1"/>
    <col min="12298" max="12298" width="11.421875" style="1" hidden="1" customWidth="1"/>
    <col min="12299" max="12299" width="1.8515625" style="1" customWidth="1"/>
    <col min="12300" max="12544" width="9.140625" style="1" customWidth="1"/>
    <col min="12545" max="12545" width="1.8515625" style="1" customWidth="1"/>
    <col min="12546" max="12546" width="15.421875" style="1" customWidth="1"/>
    <col min="12547" max="12547" width="15.140625" style="1" customWidth="1"/>
    <col min="12548" max="12548" width="15.7109375" style="1" customWidth="1"/>
    <col min="12549" max="12549" width="11.28125" style="1" customWidth="1"/>
    <col min="12550" max="12550" width="11.421875" style="1" hidden="1" customWidth="1"/>
    <col min="12551" max="12553" width="18.00390625" style="1" customWidth="1"/>
    <col min="12554" max="12554" width="11.421875" style="1" hidden="1" customWidth="1"/>
    <col min="12555" max="12555" width="1.8515625" style="1" customWidth="1"/>
    <col min="12556" max="12800" width="9.140625" style="1" customWidth="1"/>
    <col min="12801" max="12801" width="1.8515625" style="1" customWidth="1"/>
    <col min="12802" max="12802" width="15.421875" style="1" customWidth="1"/>
    <col min="12803" max="12803" width="15.140625" style="1" customWidth="1"/>
    <col min="12804" max="12804" width="15.7109375" style="1" customWidth="1"/>
    <col min="12805" max="12805" width="11.28125" style="1" customWidth="1"/>
    <col min="12806" max="12806" width="11.421875" style="1" hidden="1" customWidth="1"/>
    <col min="12807" max="12809" width="18.00390625" style="1" customWidth="1"/>
    <col min="12810" max="12810" width="11.421875" style="1" hidden="1" customWidth="1"/>
    <col min="12811" max="12811" width="1.8515625" style="1" customWidth="1"/>
    <col min="12812" max="13056" width="9.140625" style="1" customWidth="1"/>
    <col min="13057" max="13057" width="1.8515625" style="1" customWidth="1"/>
    <col min="13058" max="13058" width="15.421875" style="1" customWidth="1"/>
    <col min="13059" max="13059" width="15.140625" style="1" customWidth="1"/>
    <col min="13060" max="13060" width="15.7109375" style="1" customWidth="1"/>
    <col min="13061" max="13061" width="11.28125" style="1" customWidth="1"/>
    <col min="13062" max="13062" width="11.421875" style="1" hidden="1" customWidth="1"/>
    <col min="13063" max="13065" width="18.00390625" style="1" customWidth="1"/>
    <col min="13066" max="13066" width="11.421875" style="1" hidden="1" customWidth="1"/>
    <col min="13067" max="13067" width="1.8515625" style="1" customWidth="1"/>
    <col min="13068" max="13312" width="9.140625" style="1" customWidth="1"/>
    <col min="13313" max="13313" width="1.8515625" style="1" customWidth="1"/>
    <col min="13314" max="13314" width="15.421875" style="1" customWidth="1"/>
    <col min="13315" max="13315" width="15.140625" style="1" customWidth="1"/>
    <col min="13316" max="13316" width="15.7109375" style="1" customWidth="1"/>
    <col min="13317" max="13317" width="11.28125" style="1" customWidth="1"/>
    <col min="13318" max="13318" width="11.421875" style="1" hidden="1" customWidth="1"/>
    <col min="13319" max="13321" width="18.00390625" style="1" customWidth="1"/>
    <col min="13322" max="13322" width="11.421875" style="1" hidden="1" customWidth="1"/>
    <col min="13323" max="13323" width="1.8515625" style="1" customWidth="1"/>
    <col min="13324" max="13568" width="9.140625" style="1" customWidth="1"/>
    <col min="13569" max="13569" width="1.8515625" style="1" customWidth="1"/>
    <col min="13570" max="13570" width="15.421875" style="1" customWidth="1"/>
    <col min="13571" max="13571" width="15.140625" style="1" customWidth="1"/>
    <col min="13572" max="13572" width="15.7109375" style="1" customWidth="1"/>
    <col min="13573" max="13573" width="11.28125" style="1" customWidth="1"/>
    <col min="13574" max="13574" width="11.421875" style="1" hidden="1" customWidth="1"/>
    <col min="13575" max="13577" width="18.00390625" style="1" customWidth="1"/>
    <col min="13578" max="13578" width="11.421875" style="1" hidden="1" customWidth="1"/>
    <col min="13579" max="13579" width="1.8515625" style="1" customWidth="1"/>
    <col min="13580" max="13824" width="9.140625" style="1" customWidth="1"/>
    <col min="13825" max="13825" width="1.8515625" style="1" customWidth="1"/>
    <col min="13826" max="13826" width="15.421875" style="1" customWidth="1"/>
    <col min="13827" max="13827" width="15.140625" style="1" customWidth="1"/>
    <col min="13828" max="13828" width="15.7109375" style="1" customWidth="1"/>
    <col min="13829" max="13829" width="11.28125" style="1" customWidth="1"/>
    <col min="13830" max="13830" width="11.421875" style="1" hidden="1" customWidth="1"/>
    <col min="13831" max="13833" width="18.00390625" style="1" customWidth="1"/>
    <col min="13834" max="13834" width="11.421875" style="1" hidden="1" customWidth="1"/>
    <col min="13835" max="13835" width="1.8515625" style="1" customWidth="1"/>
    <col min="13836" max="14080" width="9.140625" style="1" customWidth="1"/>
    <col min="14081" max="14081" width="1.8515625" style="1" customWidth="1"/>
    <col min="14082" max="14082" width="15.421875" style="1" customWidth="1"/>
    <col min="14083" max="14083" width="15.140625" style="1" customWidth="1"/>
    <col min="14084" max="14084" width="15.7109375" style="1" customWidth="1"/>
    <col min="14085" max="14085" width="11.28125" style="1" customWidth="1"/>
    <col min="14086" max="14086" width="11.421875" style="1" hidden="1" customWidth="1"/>
    <col min="14087" max="14089" width="18.00390625" style="1" customWidth="1"/>
    <col min="14090" max="14090" width="11.421875" style="1" hidden="1" customWidth="1"/>
    <col min="14091" max="14091" width="1.8515625" style="1" customWidth="1"/>
    <col min="14092" max="14336" width="9.140625" style="1" customWidth="1"/>
    <col min="14337" max="14337" width="1.8515625" style="1" customWidth="1"/>
    <col min="14338" max="14338" width="15.421875" style="1" customWidth="1"/>
    <col min="14339" max="14339" width="15.140625" style="1" customWidth="1"/>
    <col min="14340" max="14340" width="15.7109375" style="1" customWidth="1"/>
    <col min="14341" max="14341" width="11.28125" style="1" customWidth="1"/>
    <col min="14342" max="14342" width="11.421875" style="1" hidden="1" customWidth="1"/>
    <col min="14343" max="14345" width="18.00390625" style="1" customWidth="1"/>
    <col min="14346" max="14346" width="11.421875" style="1" hidden="1" customWidth="1"/>
    <col min="14347" max="14347" width="1.8515625" style="1" customWidth="1"/>
    <col min="14348" max="14592" width="9.140625" style="1" customWidth="1"/>
    <col min="14593" max="14593" width="1.8515625" style="1" customWidth="1"/>
    <col min="14594" max="14594" width="15.421875" style="1" customWidth="1"/>
    <col min="14595" max="14595" width="15.140625" style="1" customWidth="1"/>
    <col min="14596" max="14596" width="15.7109375" style="1" customWidth="1"/>
    <col min="14597" max="14597" width="11.28125" style="1" customWidth="1"/>
    <col min="14598" max="14598" width="11.421875" style="1" hidden="1" customWidth="1"/>
    <col min="14599" max="14601" width="18.00390625" style="1" customWidth="1"/>
    <col min="14602" max="14602" width="11.421875" style="1" hidden="1" customWidth="1"/>
    <col min="14603" max="14603" width="1.8515625" style="1" customWidth="1"/>
    <col min="14604" max="14848" width="9.140625" style="1" customWidth="1"/>
    <col min="14849" max="14849" width="1.8515625" style="1" customWidth="1"/>
    <col min="14850" max="14850" width="15.421875" style="1" customWidth="1"/>
    <col min="14851" max="14851" width="15.140625" style="1" customWidth="1"/>
    <col min="14852" max="14852" width="15.7109375" style="1" customWidth="1"/>
    <col min="14853" max="14853" width="11.28125" style="1" customWidth="1"/>
    <col min="14854" max="14854" width="11.421875" style="1" hidden="1" customWidth="1"/>
    <col min="14855" max="14857" width="18.00390625" style="1" customWidth="1"/>
    <col min="14858" max="14858" width="11.421875" style="1" hidden="1" customWidth="1"/>
    <col min="14859" max="14859" width="1.8515625" style="1" customWidth="1"/>
    <col min="14860" max="15104" width="9.140625" style="1" customWidth="1"/>
    <col min="15105" max="15105" width="1.8515625" style="1" customWidth="1"/>
    <col min="15106" max="15106" width="15.421875" style="1" customWidth="1"/>
    <col min="15107" max="15107" width="15.140625" style="1" customWidth="1"/>
    <col min="15108" max="15108" width="15.7109375" style="1" customWidth="1"/>
    <col min="15109" max="15109" width="11.28125" style="1" customWidth="1"/>
    <col min="15110" max="15110" width="11.421875" style="1" hidden="1" customWidth="1"/>
    <col min="15111" max="15113" width="18.00390625" style="1" customWidth="1"/>
    <col min="15114" max="15114" width="11.421875" style="1" hidden="1" customWidth="1"/>
    <col min="15115" max="15115" width="1.8515625" style="1" customWidth="1"/>
    <col min="15116" max="15360" width="9.140625" style="1" customWidth="1"/>
    <col min="15361" max="15361" width="1.8515625" style="1" customWidth="1"/>
    <col min="15362" max="15362" width="15.421875" style="1" customWidth="1"/>
    <col min="15363" max="15363" width="15.140625" style="1" customWidth="1"/>
    <col min="15364" max="15364" width="15.7109375" style="1" customWidth="1"/>
    <col min="15365" max="15365" width="11.28125" style="1" customWidth="1"/>
    <col min="15366" max="15366" width="11.421875" style="1" hidden="1" customWidth="1"/>
    <col min="15367" max="15369" width="18.00390625" style="1" customWidth="1"/>
    <col min="15370" max="15370" width="11.421875" style="1" hidden="1" customWidth="1"/>
    <col min="15371" max="15371" width="1.8515625" style="1" customWidth="1"/>
    <col min="15372" max="15616" width="9.140625" style="1" customWidth="1"/>
    <col min="15617" max="15617" width="1.8515625" style="1" customWidth="1"/>
    <col min="15618" max="15618" width="15.421875" style="1" customWidth="1"/>
    <col min="15619" max="15619" width="15.140625" style="1" customWidth="1"/>
    <col min="15620" max="15620" width="15.7109375" style="1" customWidth="1"/>
    <col min="15621" max="15621" width="11.28125" style="1" customWidth="1"/>
    <col min="15622" max="15622" width="11.421875" style="1" hidden="1" customWidth="1"/>
    <col min="15623" max="15625" width="18.00390625" style="1" customWidth="1"/>
    <col min="15626" max="15626" width="11.421875" style="1" hidden="1" customWidth="1"/>
    <col min="15627" max="15627" width="1.8515625" style="1" customWidth="1"/>
    <col min="15628" max="15872" width="9.140625" style="1" customWidth="1"/>
    <col min="15873" max="15873" width="1.8515625" style="1" customWidth="1"/>
    <col min="15874" max="15874" width="15.421875" style="1" customWidth="1"/>
    <col min="15875" max="15875" width="15.140625" style="1" customWidth="1"/>
    <col min="15876" max="15876" width="15.7109375" style="1" customWidth="1"/>
    <col min="15877" max="15877" width="11.28125" style="1" customWidth="1"/>
    <col min="15878" max="15878" width="11.421875" style="1" hidden="1" customWidth="1"/>
    <col min="15879" max="15881" width="18.00390625" style="1" customWidth="1"/>
    <col min="15882" max="15882" width="11.421875" style="1" hidden="1" customWidth="1"/>
    <col min="15883" max="15883" width="1.8515625" style="1" customWidth="1"/>
    <col min="15884" max="16128" width="9.140625" style="1" customWidth="1"/>
    <col min="16129" max="16129" width="1.8515625" style="1" customWidth="1"/>
    <col min="16130" max="16130" width="15.421875" style="1" customWidth="1"/>
    <col min="16131" max="16131" width="15.140625" style="1" customWidth="1"/>
    <col min="16132" max="16132" width="15.7109375" style="1" customWidth="1"/>
    <col min="16133" max="16133" width="11.28125" style="1" customWidth="1"/>
    <col min="16134" max="16134" width="11.421875" style="1" hidden="1" customWidth="1"/>
    <col min="16135" max="16137" width="18.00390625" style="1" customWidth="1"/>
    <col min="16138" max="16138" width="11.421875" style="1" hidden="1" customWidth="1"/>
    <col min="16139" max="16139" width="1.8515625" style="1" customWidth="1"/>
    <col min="16140" max="16384" width="9.140625" style="1" customWidth="1"/>
  </cols>
  <sheetData>
    <row r="1" ht="12.4" customHeight="1"/>
    <row r="2" spans="2:9" ht="20.85" customHeight="1">
      <c r="B2" s="158" t="s">
        <v>1</v>
      </c>
      <c r="C2" s="159"/>
      <c r="D2" s="159"/>
      <c r="E2" s="159"/>
      <c r="F2" s="159"/>
      <c r="G2" s="159"/>
      <c r="H2" s="159"/>
      <c r="I2" s="159"/>
    </row>
    <row r="3" ht="15" customHeight="1" hidden="1"/>
    <row r="4" spans="2:9" ht="16.5" customHeight="1">
      <c r="B4" s="160" t="s">
        <v>490</v>
      </c>
      <c r="C4" s="159"/>
      <c r="D4" s="159"/>
      <c r="E4" s="159"/>
      <c r="F4" s="159"/>
      <c r="G4" s="159"/>
      <c r="H4" s="159"/>
      <c r="I4" s="159"/>
    </row>
    <row r="5" ht="0.95" customHeight="1"/>
    <row r="6" ht="2.1" customHeight="1"/>
    <row r="7" spans="2:9" ht="15">
      <c r="B7" s="2" t="s">
        <v>3</v>
      </c>
      <c r="C7" s="2" t="s">
        <v>4</v>
      </c>
      <c r="D7" s="2" t="s">
        <v>5</v>
      </c>
      <c r="E7" s="2" t="s">
        <v>6</v>
      </c>
      <c r="G7" s="2" t="s">
        <v>7</v>
      </c>
      <c r="H7" s="2" t="s">
        <v>8</v>
      </c>
      <c r="I7" s="2" t="s">
        <v>9</v>
      </c>
    </row>
    <row r="8" spans="2:9" ht="15">
      <c r="B8" s="3">
        <v>44713</v>
      </c>
      <c r="C8" s="4">
        <v>0</v>
      </c>
      <c r="D8" s="4" t="s">
        <v>10</v>
      </c>
      <c r="E8" s="4"/>
      <c r="G8" s="5">
        <v>200421741.46</v>
      </c>
      <c r="H8" s="5">
        <v>124171350.31</v>
      </c>
      <c r="I8" s="5">
        <v>76250391.15</v>
      </c>
    </row>
    <row r="9" spans="2:9" ht="25.5">
      <c r="B9" s="3">
        <v>44713</v>
      </c>
      <c r="C9" s="4">
        <v>40877</v>
      </c>
      <c r="D9" s="4" t="s">
        <v>491</v>
      </c>
      <c r="E9" s="4" t="s">
        <v>492</v>
      </c>
      <c r="G9" s="5">
        <v>5000</v>
      </c>
      <c r="H9" s="5">
        <v>0</v>
      </c>
      <c r="I9" s="5">
        <v>76255391.15</v>
      </c>
    </row>
    <row r="10" spans="2:9" ht="38.25">
      <c r="B10" s="3">
        <v>44713</v>
      </c>
      <c r="C10" s="4">
        <v>40911</v>
      </c>
      <c r="D10" s="4" t="s">
        <v>493</v>
      </c>
      <c r="E10" s="4" t="s">
        <v>494</v>
      </c>
      <c r="G10" s="5">
        <v>55000</v>
      </c>
      <c r="H10" s="5">
        <v>0</v>
      </c>
      <c r="I10" s="5">
        <v>76310391.15</v>
      </c>
    </row>
    <row r="11" spans="2:9" ht="38.25">
      <c r="B11" s="3">
        <v>44713</v>
      </c>
      <c r="C11" s="4">
        <v>40913</v>
      </c>
      <c r="D11" s="4" t="s">
        <v>495</v>
      </c>
      <c r="E11" s="4" t="s">
        <v>496</v>
      </c>
      <c r="G11" s="5">
        <v>50000</v>
      </c>
      <c r="H11" s="5">
        <v>0</v>
      </c>
      <c r="I11" s="5">
        <v>76360391.15</v>
      </c>
    </row>
    <row r="12" spans="2:9" ht="25.5">
      <c r="B12" s="3">
        <v>44713</v>
      </c>
      <c r="C12" s="4">
        <v>40917</v>
      </c>
      <c r="D12" s="4" t="s">
        <v>497</v>
      </c>
      <c r="E12" s="4" t="s">
        <v>498</v>
      </c>
      <c r="G12" s="5">
        <v>50000</v>
      </c>
      <c r="H12" s="5">
        <v>0</v>
      </c>
      <c r="I12" s="5">
        <v>76410391.15</v>
      </c>
    </row>
    <row r="13" spans="2:9" ht="25.5">
      <c r="B13" s="3">
        <v>44713</v>
      </c>
      <c r="C13" s="4">
        <v>40921</v>
      </c>
      <c r="D13" s="4" t="s">
        <v>499</v>
      </c>
      <c r="E13" s="4" t="s">
        <v>500</v>
      </c>
      <c r="G13" s="5">
        <v>5000</v>
      </c>
      <c r="H13" s="5">
        <v>0</v>
      </c>
      <c r="I13" s="5">
        <v>76415391.15</v>
      </c>
    </row>
    <row r="14" spans="2:9" ht="38.25">
      <c r="B14" s="3">
        <v>44713</v>
      </c>
      <c r="C14" s="4">
        <v>40925</v>
      </c>
      <c r="D14" s="4" t="s">
        <v>501</v>
      </c>
      <c r="E14" s="4" t="s">
        <v>502</v>
      </c>
      <c r="G14" s="5">
        <v>5000</v>
      </c>
      <c r="H14" s="5">
        <v>0</v>
      </c>
      <c r="I14" s="5">
        <v>76420391.15</v>
      </c>
    </row>
    <row r="15" spans="2:9" ht="25.5">
      <c r="B15" s="3">
        <v>44713</v>
      </c>
      <c r="C15" s="4">
        <v>40977</v>
      </c>
      <c r="D15" s="4" t="s">
        <v>503</v>
      </c>
      <c r="E15" s="4" t="s">
        <v>504</v>
      </c>
      <c r="G15" s="5">
        <v>50000</v>
      </c>
      <c r="H15" s="5">
        <v>0</v>
      </c>
      <c r="I15" s="5">
        <v>76470391.15</v>
      </c>
    </row>
    <row r="16" spans="2:9" ht="63.75">
      <c r="B16" s="3">
        <v>44713</v>
      </c>
      <c r="C16" s="4">
        <v>41408</v>
      </c>
      <c r="D16" s="4" t="s">
        <v>505</v>
      </c>
      <c r="E16" s="4" t="s">
        <v>506</v>
      </c>
      <c r="G16" s="5">
        <v>100000</v>
      </c>
      <c r="H16" s="5">
        <v>0</v>
      </c>
      <c r="I16" s="5">
        <v>76570391.15</v>
      </c>
    </row>
    <row r="17" spans="2:9" ht="38.25">
      <c r="B17" s="3">
        <v>44714</v>
      </c>
      <c r="C17" s="4">
        <v>41015</v>
      </c>
      <c r="D17" s="4" t="s">
        <v>507</v>
      </c>
      <c r="E17" s="4" t="s">
        <v>508</v>
      </c>
      <c r="G17" s="5">
        <v>50000</v>
      </c>
      <c r="H17" s="5">
        <v>0</v>
      </c>
      <c r="I17" s="5">
        <v>76620391.15</v>
      </c>
    </row>
    <row r="18" spans="2:9" ht="38.25">
      <c r="B18" s="3">
        <v>44714</v>
      </c>
      <c r="C18" s="4">
        <v>41017</v>
      </c>
      <c r="D18" s="4" t="s">
        <v>509</v>
      </c>
      <c r="E18" s="4" t="s">
        <v>510</v>
      </c>
      <c r="G18" s="5">
        <v>50000</v>
      </c>
      <c r="H18" s="5">
        <v>0</v>
      </c>
      <c r="I18" s="5">
        <v>76670391.15</v>
      </c>
    </row>
    <row r="19" spans="2:9" ht="38.25">
      <c r="B19" s="3">
        <v>44714</v>
      </c>
      <c r="C19" s="4">
        <v>41019</v>
      </c>
      <c r="D19" s="4" t="s">
        <v>511</v>
      </c>
      <c r="E19" s="4" t="s">
        <v>512</v>
      </c>
      <c r="G19" s="5">
        <v>80000</v>
      </c>
      <c r="H19" s="5">
        <v>0</v>
      </c>
      <c r="I19" s="5">
        <v>76750391.15</v>
      </c>
    </row>
    <row r="20" spans="2:9" ht="38.25">
      <c r="B20" s="3">
        <v>44714</v>
      </c>
      <c r="C20" s="4">
        <v>41021</v>
      </c>
      <c r="D20" s="4" t="s">
        <v>513</v>
      </c>
      <c r="E20" s="4" t="s">
        <v>514</v>
      </c>
      <c r="G20" s="5">
        <v>30000</v>
      </c>
      <c r="H20" s="5">
        <v>0</v>
      </c>
      <c r="I20" s="5">
        <v>76780391.15</v>
      </c>
    </row>
    <row r="21" spans="2:9" ht="38.25">
      <c r="B21" s="3">
        <v>44714</v>
      </c>
      <c r="C21" s="4">
        <v>41023</v>
      </c>
      <c r="D21" s="4" t="s">
        <v>515</v>
      </c>
      <c r="E21" s="4" t="s">
        <v>516</v>
      </c>
      <c r="G21" s="5">
        <v>5000</v>
      </c>
      <c r="H21" s="5">
        <v>0</v>
      </c>
      <c r="I21" s="5">
        <v>76785391.15</v>
      </c>
    </row>
    <row r="22" spans="2:9" ht="38.25">
      <c r="B22" s="3">
        <v>44715</v>
      </c>
      <c r="C22" s="4">
        <v>41091</v>
      </c>
      <c r="D22" s="4" t="s">
        <v>517</v>
      </c>
      <c r="E22" s="4" t="s">
        <v>518</v>
      </c>
      <c r="G22" s="5">
        <v>5000</v>
      </c>
      <c r="H22" s="5">
        <v>0</v>
      </c>
      <c r="I22" s="5">
        <v>76790391.15</v>
      </c>
    </row>
    <row r="23" spans="2:9" ht="76.5">
      <c r="B23" s="3">
        <v>44715</v>
      </c>
      <c r="C23" s="4">
        <v>41095</v>
      </c>
      <c r="D23" s="4" t="s">
        <v>519</v>
      </c>
      <c r="E23" s="4" t="s">
        <v>520</v>
      </c>
      <c r="G23" s="5">
        <v>65000</v>
      </c>
      <c r="H23" s="5">
        <v>0</v>
      </c>
      <c r="I23" s="5">
        <v>76855391.15</v>
      </c>
    </row>
    <row r="24" spans="2:9" ht="38.25">
      <c r="B24" s="3">
        <v>44715</v>
      </c>
      <c r="C24" s="4">
        <v>41097</v>
      </c>
      <c r="D24" s="4" t="s">
        <v>521</v>
      </c>
      <c r="E24" s="4" t="s">
        <v>522</v>
      </c>
      <c r="G24" s="5">
        <v>5000</v>
      </c>
      <c r="H24" s="5">
        <v>0</v>
      </c>
      <c r="I24" s="5">
        <v>76860391.15</v>
      </c>
    </row>
    <row r="25" spans="2:9" ht="89.25">
      <c r="B25" s="3">
        <v>44715</v>
      </c>
      <c r="C25" s="4">
        <v>42245</v>
      </c>
      <c r="D25" s="4" t="s">
        <v>523</v>
      </c>
      <c r="E25" s="4" t="s">
        <v>524</v>
      </c>
      <c r="G25" s="5">
        <v>0</v>
      </c>
      <c r="H25" s="5">
        <v>2738015</v>
      </c>
      <c r="I25" s="5">
        <v>74122376.15</v>
      </c>
    </row>
    <row r="26" spans="2:9" ht="25.5">
      <c r="B26" s="3">
        <v>44718</v>
      </c>
      <c r="C26" s="4">
        <v>41145</v>
      </c>
      <c r="D26" s="4" t="s">
        <v>525</v>
      </c>
      <c r="E26" s="4" t="s">
        <v>526</v>
      </c>
      <c r="G26" s="5">
        <v>5000</v>
      </c>
      <c r="H26" s="5">
        <v>0</v>
      </c>
      <c r="I26" s="5">
        <v>74127376.15</v>
      </c>
    </row>
    <row r="27" spans="2:9" ht="38.25">
      <c r="B27" s="3">
        <v>44718</v>
      </c>
      <c r="C27" s="4">
        <v>41149</v>
      </c>
      <c r="D27" s="4" t="s">
        <v>527</v>
      </c>
      <c r="E27" s="4" t="s">
        <v>528</v>
      </c>
      <c r="G27" s="5">
        <v>600000</v>
      </c>
      <c r="H27" s="5">
        <v>0</v>
      </c>
      <c r="I27" s="5">
        <v>74727376.15</v>
      </c>
    </row>
    <row r="28" spans="2:9" ht="25.5">
      <c r="B28" s="3">
        <v>44718</v>
      </c>
      <c r="C28" s="4">
        <v>41165</v>
      </c>
      <c r="D28" s="4" t="s">
        <v>529</v>
      </c>
      <c r="E28" s="4" t="s">
        <v>530</v>
      </c>
      <c r="G28" s="5">
        <v>50000</v>
      </c>
      <c r="H28" s="5">
        <v>0</v>
      </c>
      <c r="I28" s="5">
        <v>74777376.15</v>
      </c>
    </row>
    <row r="29" spans="2:9" ht="25.5">
      <c r="B29" s="3">
        <v>44718</v>
      </c>
      <c r="C29" s="4">
        <v>41167</v>
      </c>
      <c r="D29" s="4" t="s">
        <v>531</v>
      </c>
      <c r="E29" s="4" t="s">
        <v>532</v>
      </c>
      <c r="G29" s="5">
        <v>50000</v>
      </c>
      <c r="H29" s="5">
        <v>0</v>
      </c>
      <c r="I29" s="5">
        <v>74827376.15</v>
      </c>
    </row>
    <row r="30" spans="2:9" ht="25.5">
      <c r="B30" s="3">
        <v>44718</v>
      </c>
      <c r="C30" s="4">
        <v>41170</v>
      </c>
      <c r="D30" s="4" t="s">
        <v>533</v>
      </c>
      <c r="E30" s="4" t="s">
        <v>534</v>
      </c>
      <c r="G30" s="5">
        <v>50000</v>
      </c>
      <c r="H30" s="5">
        <v>0</v>
      </c>
      <c r="I30" s="5">
        <v>74877376.15</v>
      </c>
    </row>
    <row r="31" spans="2:9" ht="25.5">
      <c r="B31" s="3">
        <v>44718</v>
      </c>
      <c r="C31" s="4">
        <v>41175</v>
      </c>
      <c r="D31" s="4" t="s">
        <v>535</v>
      </c>
      <c r="E31" s="4" t="s">
        <v>536</v>
      </c>
      <c r="G31" s="5">
        <v>50000</v>
      </c>
      <c r="H31" s="5">
        <v>0</v>
      </c>
      <c r="I31" s="5">
        <v>74927376.15</v>
      </c>
    </row>
    <row r="32" spans="2:9" ht="25.5">
      <c r="B32" s="3">
        <v>44718</v>
      </c>
      <c r="C32" s="4">
        <v>41176</v>
      </c>
      <c r="D32" s="4" t="s">
        <v>537</v>
      </c>
      <c r="E32" s="4" t="s">
        <v>538</v>
      </c>
      <c r="G32" s="5">
        <v>50000</v>
      </c>
      <c r="H32" s="5">
        <v>0</v>
      </c>
      <c r="I32" s="5">
        <v>74977376.15</v>
      </c>
    </row>
    <row r="33" spans="2:9" ht="25.5">
      <c r="B33" s="3">
        <v>44718</v>
      </c>
      <c r="C33" s="4">
        <v>41177</v>
      </c>
      <c r="D33" s="4" t="s">
        <v>539</v>
      </c>
      <c r="E33" s="4" t="s">
        <v>540</v>
      </c>
      <c r="G33" s="5">
        <v>50000</v>
      </c>
      <c r="H33" s="5">
        <v>0</v>
      </c>
      <c r="I33" s="5">
        <v>75027376.15</v>
      </c>
    </row>
    <row r="34" spans="2:9" ht="25.5">
      <c r="B34" s="3">
        <v>44718</v>
      </c>
      <c r="C34" s="4">
        <v>41178</v>
      </c>
      <c r="D34" s="4" t="s">
        <v>541</v>
      </c>
      <c r="E34" s="4" t="s">
        <v>542</v>
      </c>
      <c r="G34" s="5">
        <v>50000</v>
      </c>
      <c r="H34" s="5">
        <v>0</v>
      </c>
      <c r="I34" s="5">
        <v>75077376.15</v>
      </c>
    </row>
    <row r="35" spans="2:9" ht="89.25">
      <c r="B35" s="3">
        <v>44718</v>
      </c>
      <c r="C35" s="4">
        <v>41190</v>
      </c>
      <c r="D35" s="4" t="s">
        <v>543</v>
      </c>
      <c r="E35" s="4" t="s">
        <v>544</v>
      </c>
      <c r="G35" s="5">
        <v>35000</v>
      </c>
      <c r="H35" s="5">
        <v>0</v>
      </c>
      <c r="I35" s="5">
        <v>75112376.15</v>
      </c>
    </row>
    <row r="36" spans="2:9" ht="25.5">
      <c r="B36" s="3">
        <v>44718</v>
      </c>
      <c r="C36" s="4">
        <v>41192</v>
      </c>
      <c r="D36" s="4" t="s">
        <v>545</v>
      </c>
      <c r="E36" s="4" t="s">
        <v>546</v>
      </c>
      <c r="G36" s="5">
        <v>50000</v>
      </c>
      <c r="H36" s="5">
        <v>0</v>
      </c>
      <c r="I36" s="5">
        <v>75162376.15</v>
      </c>
    </row>
    <row r="37" spans="2:9" ht="38.25">
      <c r="B37" s="3">
        <v>44718</v>
      </c>
      <c r="C37" s="4">
        <v>41194</v>
      </c>
      <c r="D37" s="4" t="s">
        <v>547</v>
      </c>
      <c r="E37" s="4" t="s">
        <v>548</v>
      </c>
      <c r="G37" s="5">
        <v>55000</v>
      </c>
      <c r="H37" s="5">
        <v>0</v>
      </c>
      <c r="I37" s="5">
        <v>75217376.15</v>
      </c>
    </row>
    <row r="38" spans="2:9" ht="25.5">
      <c r="B38" s="3">
        <v>44718</v>
      </c>
      <c r="C38" s="4">
        <v>41197</v>
      </c>
      <c r="D38" s="4" t="s">
        <v>549</v>
      </c>
      <c r="E38" s="4" t="s">
        <v>550</v>
      </c>
      <c r="G38" s="5">
        <v>50000</v>
      </c>
      <c r="H38" s="5">
        <v>0</v>
      </c>
      <c r="I38" s="5">
        <v>75267376.15</v>
      </c>
    </row>
    <row r="39" spans="2:9" ht="25.5">
      <c r="B39" s="3">
        <v>44719</v>
      </c>
      <c r="C39" s="4">
        <v>41256</v>
      </c>
      <c r="D39" s="4" t="s">
        <v>551</v>
      </c>
      <c r="E39" s="4" t="s">
        <v>552</v>
      </c>
      <c r="G39" s="5">
        <v>10000</v>
      </c>
      <c r="H39" s="5">
        <v>0</v>
      </c>
      <c r="I39" s="5">
        <v>75277376.15</v>
      </c>
    </row>
    <row r="40" spans="2:9" ht="38.25">
      <c r="B40" s="3">
        <v>44719</v>
      </c>
      <c r="C40" s="4">
        <v>41268</v>
      </c>
      <c r="D40" s="4" t="s">
        <v>553</v>
      </c>
      <c r="E40" s="4" t="s">
        <v>554</v>
      </c>
      <c r="G40" s="5">
        <v>5000</v>
      </c>
      <c r="H40" s="5">
        <v>0</v>
      </c>
      <c r="I40" s="5">
        <v>75282376.15</v>
      </c>
    </row>
    <row r="41" spans="2:9" ht="63.75">
      <c r="B41" s="3">
        <v>44719</v>
      </c>
      <c r="C41" s="4">
        <v>41273</v>
      </c>
      <c r="D41" s="4" t="s">
        <v>555</v>
      </c>
      <c r="E41" s="4" t="s">
        <v>556</v>
      </c>
      <c r="G41" s="5">
        <v>10000</v>
      </c>
      <c r="H41" s="5">
        <v>0</v>
      </c>
      <c r="I41" s="5">
        <v>75292376.15</v>
      </c>
    </row>
    <row r="42" spans="2:9" ht="38.25">
      <c r="B42" s="3">
        <v>44719</v>
      </c>
      <c r="C42" s="4">
        <v>41276</v>
      </c>
      <c r="D42" s="4" t="s">
        <v>557</v>
      </c>
      <c r="E42" s="4" t="s">
        <v>558</v>
      </c>
      <c r="G42" s="5">
        <v>5000</v>
      </c>
      <c r="H42" s="5">
        <v>0</v>
      </c>
      <c r="I42" s="5">
        <v>75297376.15</v>
      </c>
    </row>
    <row r="43" spans="2:9" ht="38.25">
      <c r="B43" s="3">
        <v>44719</v>
      </c>
      <c r="C43" s="4">
        <v>41280</v>
      </c>
      <c r="D43" s="4" t="s">
        <v>559</v>
      </c>
      <c r="E43" s="4" t="s">
        <v>560</v>
      </c>
      <c r="G43" s="5">
        <v>400000</v>
      </c>
      <c r="H43" s="5">
        <v>0</v>
      </c>
      <c r="I43" s="5">
        <v>75697376.15</v>
      </c>
    </row>
    <row r="44" spans="2:9" ht="38.25">
      <c r="B44" s="3">
        <v>44720</v>
      </c>
      <c r="C44" s="4">
        <v>41285</v>
      </c>
      <c r="D44" s="4" t="s">
        <v>561</v>
      </c>
      <c r="E44" s="4" t="s">
        <v>562</v>
      </c>
      <c r="G44" s="5">
        <v>665000</v>
      </c>
      <c r="H44" s="5">
        <v>0</v>
      </c>
      <c r="I44" s="5">
        <v>76362376.15</v>
      </c>
    </row>
    <row r="45" spans="2:9" ht="38.25">
      <c r="B45" s="3">
        <v>44720</v>
      </c>
      <c r="C45" s="4">
        <v>41619</v>
      </c>
      <c r="D45" s="4" t="s">
        <v>563</v>
      </c>
      <c r="E45" s="4" t="s">
        <v>564</v>
      </c>
      <c r="G45" s="5">
        <v>50000</v>
      </c>
      <c r="H45" s="5">
        <v>0</v>
      </c>
      <c r="I45" s="5">
        <v>76412376.15</v>
      </c>
    </row>
    <row r="46" spans="2:9" ht="63.75">
      <c r="B46" s="3">
        <v>44720</v>
      </c>
      <c r="C46" s="4">
        <v>41622</v>
      </c>
      <c r="D46" s="4" t="s">
        <v>565</v>
      </c>
      <c r="E46" s="4" t="s">
        <v>566</v>
      </c>
      <c r="G46" s="5">
        <v>5000</v>
      </c>
      <c r="H46" s="5">
        <v>0</v>
      </c>
      <c r="I46" s="5">
        <v>76417376.15</v>
      </c>
    </row>
    <row r="47" spans="2:9" ht="38.25">
      <c r="B47" s="3">
        <v>44721</v>
      </c>
      <c r="C47" s="4">
        <v>41422</v>
      </c>
      <c r="D47" s="4" t="s">
        <v>567</v>
      </c>
      <c r="E47" s="4" t="s">
        <v>568</v>
      </c>
      <c r="G47" s="5">
        <v>35000</v>
      </c>
      <c r="H47" s="5">
        <v>0</v>
      </c>
      <c r="I47" s="5">
        <v>76452376.15</v>
      </c>
    </row>
    <row r="48" spans="2:9" ht="38.25">
      <c r="B48" s="3">
        <v>44721</v>
      </c>
      <c r="C48" s="4">
        <v>41547</v>
      </c>
      <c r="D48" s="4" t="s">
        <v>569</v>
      </c>
      <c r="E48" s="4" t="s">
        <v>570</v>
      </c>
      <c r="G48" s="5">
        <v>5000</v>
      </c>
      <c r="H48" s="5">
        <v>0</v>
      </c>
      <c r="I48" s="5">
        <v>76457376.15</v>
      </c>
    </row>
    <row r="49" spans="2:9" ht="38.25">
      <c r="B49" s="3">
        <v>44721</v>
      </c>
      <c r="C49" s="4">
        <v>41548</v>
      </c>
      <c r="D49" s="4" t="s">
        <v>571</v>
      </c>
      <c r="E49" s="4" t="s">
        <v>572</v>
      </c>
      <c r="G49" s="5">
        <v>10000</v>
      </c>
      <c r="H49" s="5">
        <v>0</v>
      </c>
      <c r="I49" s="5">
        <v>76467376.15</v>
      </c>
    </row>
    <row r="50" spans="2:9" ht="38.25">
      <c r="B50" s="3">
        <v>44721</v>
      </c>
      <c r="C50" s="4">
        <v>41554</v>
      </c>
      <c r="D50" s="4" t="s">
        <v>573</v>
      </c>
      <c r="E50" s="4" t="s">
        <v>574</v>
      </c>
      <c r="G50" s="5">
        <v>35000</v>
      </c>
      <c r="H50" s="5">
        <v>0</v>
      </c>
      <c r="I50" s="5">
        <v>76502376.15</v>
      </c>
    </row>
    <row r="51" spans="2:9" ht="25.5">
      <c r="B51" s="3">
        <v>44722</v>
      </c>
      <c r="C51" s="4">
        <v>41573</v>
      </c>
      <c r="D51" s="4" t="s">
        <v>575</v>
      </c>
      <c r="E51" s="4" t="s">
        <v>576</v>
      </c>
      <c r="G51" s="5">
        <v>5000</v>
      </c>
      <c r="H51" s="5">
        <v>0</v>
      </c>
      <c r="I51" s="5">
        <v>76507376.15</v>
      </c>
    </row>
    <row r="52" spans="2:9" ht="38.25">
      <c r="B52" s="3">
        <v>44722</v>
      </c>
      <c r="C52" s="4">
        <v>41576</v>
      </c>
      <c r="D52" s="4" t="s">
        <v>577</v>
      </c>
      <c r="E52" s="4" t="s">
        <v>578</v>
      </c>
      <c r="G52" s="5">
        <v>5000</v>
      </c>
      <c r="H52" s="5">
        <v>0</v>
      </c>
      <c r="I52" s="5">
        <v>76512376.15</v>
      </c>
    </row>
    <row r="53" spans="2:9" ht="38.25">
      <c r="B53" s="3">
        <v>44722</v>
      </c>
      <c r="C53" s="4">
        <v>41595</v>
      </c>
      <c r="D53" s="4" t="s">
        <v>579</v>
      </c>
      <c r="E53" s="4" t="s">
        <v>580</v>
      </c>
      <c r="G53" s="5">
        <v>50000</v>
      </c>
      <c r="H53" s="5">
        <v>0</v>
      </c>
      <c r="I53" s="5">
        <v>76562376.15</v>
      </c>
    </row>
    <row r="54" spans="2:9" ht="38.25">
      <c r="B54" s="3">
        <v>44722</v>
      </c>
      <c r="C54" s="4">
        <v>41597</v>
      </c>
      <c r="D54" s="4" t="s">
        <v>581</v>
      </c>
      <c r="E54" s="4" t="s">
        <v>582</v>
      </c>
      <c r="G54" s="5">
        <v>5000</v>
      </c>
      <c r="H54" s="5">
        <v>0</v>
      </c>
      <c r="I54" s="5">
        <v>76567376.15</v>
      </c>
    </row>
    <row r="55" spans="2:9" ht="51">
      <c r="B55" s="3">
        <v>44722</v>
      </c>
      <c r="C55" s="4">
        <v>42247</v>
      </c>
      <c r="D55" s="4" t="s">
        <v>583</v>
      </c>
      <c r="E55" s="4" t="s">
        <v>584</v>
      </c>
      <c r="G55" s="5">
        <v>0</v>
      </c>
      <c r="H55" s="5">
        <v>129158.49</v>
      </c>
      <c r="I55" s="5">
        <v>76438217.66</v>
      </c>
    </row>
    <row r="56" spans="2:9" ht="25.5">
      <c r="B56" s="3">
        <v>44725</v>
      </c>
      <c r="C56" s="4">
        <v>41600</v>
      </c>
      <c r="D56" s="4" t="s">
        <v>585</v>
      </c>
      <c r="E56" s="4" t="s">
        <v>586</v>
      </c>
      <c r="G56" s="5">
        <v>50000</v>
      </c>
      <c r="H56" s="5">
        <v>0</v>
      </c>
      <c r="I56" s="5">
        <v>76488217.66</v>
      </c>
    </row>
    <row r="57" spans="2:9" ht="25.5">
      <c r="B57" s="3">
        <v>44725</v>
      </c>
      <c r="C57" s="4">
        <v>41603</v>
      </c>
      <c r="D57" s="4" t="s">
        <v>587</v>
      </c>
      <c r="E57" s="4" t="s">
        <v>588</v>
      </c>
      <c r="G57" s="5">
        <v>50000</v>
      </c>
      <c r="H57" s="5">
        <v>0</v>
      </c>
      <c r="I57" s="5">
        <v>76538217.66</v>
      </c>
    </row>
    <row r="58" spans="2:9" ht="38.25">
      <c r="B58" s="3">
        <v>44725</v>
      </c>
      <c r="C58" s="4">
        <v>41653</v>
      </c>
      <c r="D58" s="4" t="s">
        <v>589</v>
      </c>
      <c r="E58" s="4" t="s">
        <v>590</v>
      </c>
      <c r="G58" s="5">
        <v>5000</v>
      </c>
      <c r="H58" s="5">
        <v>0</v>
      </c>
      <c r="I58" s="5">
        <v>76543217.66</v>
      </c>
    </row>
    <row r="59" spans="2:9" ht="25.5">
      <c r="B59" s="3">
        <v>44725</v>
      </c>
      <c r="C59" s="4">
        <v>41656</v>
      </c>
      <c r="D59" s="4" t="s">
        <v>591</v>
      </c>
      <c r="E59" s="4" t="s">
        <v>592</v>
      </c>
      <c r="G59" s="5">
        <v>50000</v>
      </c>
      <c r="H59" s="5">
        <v>0</v>
      </c>
      <c r="I59" s="5">
        <v>76593217.66</v>
      </c>
    </row>
    <row r="60" spans="2:9" ht="25.5">
      <c r="B60" s="3">
        <v>44725</v>
      </c>
      <c r="C60" s="4">
        <v>41659</v>
      </c>
      <c r="D60" s="4" t="s">
        <v>593</v>
      </c>
      <c r="E60" s="4" t="s">
        <v>594</v>
      </c>
      <c r="G60" s="5">
        <v>2000</v>
      </c>
      <c r="H60" s="5">
        <v>0</v>
      </c>
      <c r="I60" s="5">
        <v>76595217.66</v>
      </c>
    </row>
    <row r="61" spans="2:9" ht="38.25">
      <c r="B61" s="3">
        <v>44726</v>
      </c>
      <c r="C61" s="4">
        <v>41718</v>
      </c>
      <c r="D61" s="4" t="s">
        <v>595</v>
      </c>
      <c r="E61" s="4" t="s">
        <v>596</v>
      </c>
      <c r="G61" s="5">
        <v>5000</v>
      </c>
      <c r="H61" s="5">
        <v>0</v>
      </c>
      <c r="I61" s="5">
        <v>76600217.66</v>
      </c>
    </row>
    <row r="62" spans="2:9" ht="25.5">
      <c r="B62" s="3">
        <v>44726</v>
      </c>
      <c r="C62" s="4">
        <v>41724</v>
      </c>
      <c r="D62" s="4" t="s">
        <v>597</v>
      </c>
      <c r="E62" s="4" t="s">
        <v>598</v>
      </c>
      <c r="G62" s="5">
        <v>5000</v>
      </c>
      <c r="H62" s="5">
        <v>0</v>
      </c>
      <c r="I62" s="5">
        <v>76605217.66</v>
      </c>
    </row>
    <row r="63" spans="2:9" ht="25.5">
      <c r="B63" s="3">
        <v>44726</v>
      </c>
      <c r="C63" s="4">
        <v>41726</v>
      </c>
      <c r="D63" s="4" t="s">
        <v>599</v>
      </c>
      <c r="E63" s="4" t="s">
        <v>600</v>
      </c>
      <c r="G63" s="5">
        <v>50000</v>
      </c>
      <c r="H63" s="5">
        <v>0</v>
      </c>
      <c r="I63" s="5">
        <v>76655217.66</v>
      </c>
    </row>
    <row r="64" spans="2:9" ht="38.25">
      <c r="B64" s="3">
        <v>44727</v>
      </c>
      <c r="C64" s="4">
        <v>41732</v>
      </c>
      <c r="D64" s="4" t="s">
        <v>601</v>
      </c>
      <c r="E64" s="4" t="s">
        <v>602</v>
      </c>
      <c r="G64" s="5">
        <v>50000</v>
      </c>
      <c r="H64" s="5">
        <v>0</v>
      </c>
      <c r="I64" s="5">
        <v>76705217.66</v>
      </c>
    </row>
    <row r="65" spans="2:9" ht="25.5">
      <c r="B65" s="3">
        <v>44727</v>
      </c>
      <c r="C65" s="4">
        <v>41733</v>
      </c>
      <c r="D65" s="4" t="s">
        <v>603</v>
      </c>
      <c r="E65" s="4" t="s">
        <v>604</v>
      </c>
      <c r="G65" s="5">
        <v>1100000</v>
      </c>
      <c r="H65" s="5">
        <v>0</v>
      </c>
      <c r="I65" s="5">
        <v>77805217.66</v>
      </c>
    </row>
    <row r="66" spans="2:9" ht="38.25">
      <c r="B66" s="3">
        <v>44727</v>
      </c>
      <c r="C66" s="4">
        <v>41832</v>
      </c>
      <c r="D66" s="4" t="s">
        <v>605</v>
      </c>
      <c r="E66" s="4" t="s">
        <v>606</v>
      </c>
      <c r="G66" s="5">
        <v>5000</v>
      </c>
      <c r="H66" s="5">
        <v>0</v>
      </c>
      <c r="I66" s="5">
        <v>77810217.66</v>
      </c>
    </row>
    <row r="67" spans="2:9" ht="25.5">
      <c r="B67" s="3">
        <v>44727</v>
      </c>
      <c r="C67" s="4">
        <v>41834</v>
      </c>
      <c r="D67" s="4" t="s">
        <v>607</v>
      </c>
      <c r="E67" s="4" t="s">
        <v>608</v>
      </c>
      <c r="G67" s="5">
        <v>50000</v>
      </c>
      <c r="H67" s="5">
        <v>0</v>
      </c>
      <c r="I67" s="5">
        <v>77860217.66</v>
      </c>
    </row>
    <row r="68" spans="2:9" ht="51">
      <c r="B68" s="3">
        <v>44727</v>
      </c>
      <c r="C68" s="4">
        <v>41844</v>
      </c>
      <c r="D68" s="4" t="s">
        <v>609</v>
      </c>
      <c r="E68" s="4" t="s">
        <v>610</v>
      </c>
      <c r="G68" s="5">
        <v>305000</v>
      </c>
      <c r="H68" s="5">
        <v>0</v>
      </c>
      <c r="I68" s="5">
        <v>78165217.66</v>
      </c>
    </row>
    <row r="69" spans="2:9" ht="38.25">
      <c r="B69" s="3">
        <v>44727</v>
      </c>
      <c r="C69" s="4">
        <v>41952</v>
      </c>
      <c r="D69" s="4" t="s">
        <v>611</v>
      </c>
      <c r="E69" s="4" t="s">
        <v>612</v>
      </c>
      <c r="G69" s="5">
        <v>3688533.2</v>
      </c>
      <c r="H69" s="5">
        <v>0</v>
      </c>
      <c r="I69" s="5">
        <v>81853750.86</v>
      </c>
    </row>
    <row r="70" spans="2:9" ht="25.5">
      <c r="B70" s="3">
        <v>44729</v>
      </c>
      <c r="C70" s="4">
        <v>41958</v>
      </c>
      <c r="D70" s="4" t="s">
        <v>613</v>
      </c>
      <c r="E70" s="4" t="s">
        <v>614</v>
      </c>
      <c r="G70" s="5">
        <v>40000</v>
      </c>
      <c r="H70" s="5">
        <v>0</v>
      </c>
      <c r="I70" s="5">
        <v>81893750.86</v>
      </c>
    </row>
    <row r="71" spans="2:9" ht="63.75">
      <c r="B71" s="3">
        <v>44729</v>
      </c>
      <c r="C71" s="4">
        <v>41959</v>
      </c>
      <c r="D71" s="4" t="s">
        <v>615</v>
      </c>
      <c r="E71" s="4" t="s">
        <v>616</v>
      </c>
      <c r="G71" s="5">
        <v>10000</v>
      </c>
      <c r="H71" s="5">
        <v>0</v>
      </c>
      <c r="I71" s="5">
        <v>81903750.86</v>
      </c>
    </row>
    <row r="72" spans="2:9" ht="38.25">
      <c r="B72" s="3">
        <v>44729</v>
      </c>
      <c r="C72" s="4">
        <v>41961</v>
      </c>
      <c r="D72" s="4" t="s">
        <v>617</v>
      </c>
      <c r="E72" s="4" t="s">
        <v>618</v>
      </c>
      <c r="G72" s="5">
        <v>16467</v>
      </c>
      <c r="H72" s="5">
        <v>0</v>
      </c>
      <c r="I72" s="5">
        <v>81920217.86</v>
      </c>
    </row>
    <row r="73" spans="2:9" ht="25.5">
      <c r="B73" s="3">
        <v>44729</v>
      </c>
      <c r="C73" s="4">
        <v>41962</v>
      </c>
      <c r="D73" s="4" t="s">
        <v>619</v>
      </c>
      <c r="E73" s="4" t="s">
        <v>620</v>
      </c>
      <c r="G73" s="5">
        <v>5000</v>
      </c>
      <c r="H73" s="5">
        <v>0</v>
      </c>
      <c r="I73" s="5">
        <v>81925217.86</v>
      </c>
    </row>
    <row r="74" spans="2:9" ht="38.25">
      <c r="B74" s="3">
        <v>44729</v>
      </c>
      <c r="C74" s="4">
        <v>41963</v>
      </c>
      <c r="D74" s="4" t="s">
        <v>621</v>
      </c>
      <c r="E74" s="4" t="s">
        <v>622</v>
      </c>
      <c r="G74" s="5">
        <v>10000</v>
      </c>
      <c r="H74" s="5">
        <v>0</v>
      </c>
      <c r="I74" s="5">
        <v>81935217.86</v>
      </c>
    </row>
    <row r="75" spans="2:9" ht="25.5">
      <c r="B75" s="3">
        <v>44729</v>
      </c>
      <c r="C75" s="4">
        <v>42005</v>
      </c>
      <c r="D75" s="4" t="s">
        <v>623</v>
      </c>
      <c r="E75" s="4" t="s">
        <v>624</v>
      </c>
      <c r="G75" s="5">
        <v>5000</v>
      </c>
      <c r="H75" s="5">
        <v>0</v>
      </c>
      <c r="I75" s="5">
        <v>81940217.86</v>
      </c>
    </row>
    <row r="76" spans="2:9" ht="38.25">
      <c r="B76" s="3">
        <v>44729</v>
      </c>
      <c r="C76" s="4">
        <v>42008</v>
      </c>
      <c r="D76" s="4" t="s">
        <v>625</v>
      </c>
      <c r="E76" s="4" t="s">
        <v>626</v>
      </c>
      <c r="G76" s="5">
        <v>50000</v>
      </c>
      <c r="H76" s="5">
        <v>0</v>
      </c>
      <c r="I76" s="5">
        <v>81990217.86</v>
      </c>
    </row>
    <row r="77" spans="2:9" ht="25.5">
      <c r="B77" s="3">
        <v>44729</v>
      </c>
      <c r="C77" s="4">
        <v>42010</v>
      </c>
      <c r="D77" s="4" t="s">
        <v>627</v>
      </c>
      <c r="E77" s="4" t="s">
        <v>628</v>
      </c>
      <c r="G77" s="5">
        <v>5000</v>
      </c>
      <c r="H77" s="5">
        <v>0</v>
      </c>
      <c r="I77" s="5">
        <v>81995217.86</v>
      </c>
    </row>
    <row r="78" spans="2:9" ht="25.5">
      <c r="B78" s="3">
        <v>44732</v>
      </c>
      <c r="C78" s="4">
        <v>41980</v>
      </c>
      <c r="D78" s="4" t="s">
        <v>629</v>
      </c>
      <c r="E78" s="4" t="s">
        <v>630</v>
      </c>
      <c r="G78" s="5">
        <v>0</v>
      </c>
      <c r="H78" s="5">
        <v>13000</v>
      </c>
      <c r="I78" s="5">
        <v>81982217.86</v>
      </c>
    </row>
    <row r="79" spans="2:9" ht="25.5">
      <c r="B79" s="3">
        <v>44732</v>
      </c>
      <c r="C79" s="4">
        <v>41982</v>
      </c>
      <c r="D79" s="4" t="s">
        <v>631</v>
      </c>
      <c r="E79" s="4" t="s">
        <v>632</v>
      </c>
      <c r="G79" s="5">
        <v>0</v>
      </c>
      <c r="H79" s="5">
        <v>18352.65</v>
      </c>
      <c r="I79" s="5">
        <v>81963865.21</v>
      </c>
    </row>
    <row r="80" spans="2:9" ht="25.5">
      <c r="B80" s="3">
        <v>44732</v>
      </c>
      <c r="C80" s="4">
        <v>42039</v>
      </c>
      <c r="D80" s="4" t="s">
        <v>633</v>
      </c>
      <c r="E80" s="4" t="s">
        <v>634</v>
      </c>
      <c r="G80" s="5">
        <v>60000</v>
      </c>
      <c r="H80" s="5">
        <v>0</v>
      </c>
      <c r="I80" s="5">
        <v>82023865.21</v>
      </c>
    </row>
    <row r="81" spans="2:9" ht="25.5">
      <c r="B81" s="3">
        <v>44732</v>
      </c>
      <c r="C81" s="4">
        <v>42041</v>
      </c>
      <c r="D81" s="4" t="s">
        <v>635</v>
      </c>
      <c r="E81" s="4" t="s">
        <v>636</v>
      </c>
      <c r="G81" s="5">
        <v>40000</v>
      </c>
      <c r="H81" s="5">
        <v>0</v>
      </c>
      <c r="I81" s="5">
        <v>82063865.21</v>
      </c>
    </row>
    <row r="82" spans="2:9" ht="38.25">
      <c r="B82" s="3">
        <v>44732</v>
      </c>
      <c r="C82" s="4">
        <v>42044</v>
      </c>
      <c r="D82" s="4" t="s">
        <v>637</v>
      </c>
      <c r="E82" s="4" t="s">
        <v>638</v>
      </c>
      <c r="G82" s="5">
        <v>50000</v>
      </c>
      <c r="H82" s="5">
        <v>0</v>
      </c>
      <c r="I82" s="5">
        <v>82113865.21</v>
      </c>
    </row>
    <row r="83" spans="2:9" ht="25.5">
      <c r="B83" s="3">
        <v>44732</v>
      </c>
      <c r="C83" s="4">
        <v>42088</v>
      </c>
      <c r="D83" s="4" t="s">
        <v>639</v>
      </c>
      <c r="E83" s="4" t="s">
        <v>640</v>
      </c>
      <c r="G83" s="5">
        <v>50000</v>
      </c>
      <c r="H83" s="5">
        <v>0</v>
      </c>
      <c r="I83" s="5">
        <v>82163865.21</v>
      </c>
    </row>
    <row r="84" spans="2:9" ht="25.5">
      <c r="B84" s="3">
        <v>44732</v>
      </c>
      <c r="C84" s="4">
        <v>42090</v>
      </c>
      <c r="D84" s="4" t="s">
        <v>641</v>
      </c>
      <c r="E84" s="4" t="s">
        <v>642</v>
      </c>
      <c r="G84" s="5">
        <v>50000</v>
      </c>
      <c r="H84" s="5">
        <v>0</v>
      </c>
      <c r="I84" s="5">
        <v>82213865.21</v>
      </c>
    </row>
    <row r="85" spans="2:9" ht="25.5">
      <c r="B85" s="3">
        <v>44732</v>
      </c>
      <c r="C85" s="4">
        <v>42092</v>
      </c>
      <c r="D85" s="4" t="s">
        <v>643</v>
      </c>
      <c r="E85" s="4" t="s">
        <v>644</v>
      </c>
      <c r="G85" s="5">
        <v>5000</v>
      </c>
      <c r="H85" s="5">
        <v>0</v>
      </c>
      <c r="I85" s="5">
        <v>82218865.21</v>
      </c>
    </row>
    <row r="86" spans="2:9" ht="38.25">
      <c r="B86" s="3">
        <v>44732</v>
      </c>
      <c r="C86" s="4">
        <v>42131</v>
      </c>
      <c r="D86" s="4" t="s">
        <v>645</v>
      </c>
      <c r="E86" s="4" t="s">
        <v>646</v>
      </c>
      <c r="G86" s="5">
        <v>50000</v>
      </c>
      <c r="H86" s="5">
        <v>0</v>
      </c>
      <c r="I86" s="5">
        <v>82268865.21</v>
      </c>
    </row>
    <row r="87" spans="2:9" ht="38.25">
      <c r="B87" s="3">
        <v>44732</v>
      </c>
      <c r="C87" s="4">
        <v>42134</v>
      </c>
      <c r="D87" s="4" t="s">
        <v>647</v>
      </c>
      <c r="E87" s="4" t="s">
        <v>648</v>
      </c>
      <c r="G87" s="5">
        <v>5000</v>
      </c>
      <c r="H87" s="5">
        <v>0</v>
      </c>
      <c r="I87" s="5">
        <v>82273865.21</v>
      </c>
    </row>
    <row r="88" spans="2:9" ht="51">
      <c r="B88" s="3">
        <v>44732</v>
      </c>
      <c r="C88" s="4">
        <v>42143</v>
      </c>
      <c r="D88" s="4" t="s">
        <v>649</v>
      </c>
      <c r="E88" s="4" t="s">
        <v>650</v>
      </c>
      <c r="G88" s="5">
        <v>5000</v>
      </c>
      <c r="H88" s="5">
        <v>0</v>
      </c>
      <c r="I88" s="5">
        <v>82278865.21</v>
      </c>
    </row>
    <row r="89" spans="2:9" ht="63.75">
      <c r="B89" s="3">
        <v>44733</v>
      </c>
      <c r="C89" s="4">
        <v>42119</v>
      </c>
      <c r="D89" s="4" t="s">
        <v>651</v>
      </c>
      <c r="E89" s="4" t="s">
        <v>652</v>
      </c>
      <c r="G89" s="5">
        <v>50000</v>
      </c>
      <c r="H89" s="5">
        <v>0</v>
      </c>
      <c r="I89" s="5">
        <v>82328865.21</v>
      </c>
    </row>
    <row r="90" spans="2:9" ht="25.5">
      <c r="B90" s="3">
        <v>44733</v>
      </c>
      <c r="C90" s="4">
        <v>42144</v>
      </c>
      <c r="D90" s="4" t="s">
        <v>653</v>
      </c>
      <c r="E90" s="4" t="s">
        <v>654</v>
      </c>
      <c r="G90" s="5">
        <v>860000</v>
      </c>
      <c r="H90" s="5">
        <v>0</v>
      </c>
      <c r="I90" s="5">
        <v>83188865.21</v>
      </c>
    </row>
    <row r="91" spans="2:9" ht="25.5">
      <c r="B91" s="3">
        <v>44733</v>
      </c>
      <c r="C91" s="4">
        <v>42146</v>
      </c>
      <c r="D91" s="4" t="s">
        <v>655</v>
      </c>
      <c r="E91" s="4" t="s">
        <v>656</v>
      </c>
      <c r="G91" s="5">
        <v>5000</v>
      </c>
      <c r="H91" s="5">
        <v>0</v>
      </c>
      <c r="I91" s="5">
        <v>83193865.21</v>
      </c>
    </row>
    <row r="92" spans="2:9" ht="38.25">
      <c r="B92" s="3">
        <v>44733</v>
      </c>
      <c r="C92" s="4">
        <v>42148</v>
      </c>
      <c r="D92" s="4" t="s">
        <v>657</v>
      </c>
      <c r="E92" s="4" t="s">
        <v>658</v>
      </c>
      <c r="G92" s="5">
        <v>5000</v>
      </c>
      <c r="H92" s="5">
        <v>0</v>
      </c>
      <c r="I92" s="5">
        <v>83198865.21</v>
      </c>
    </row>
    <row r="93" spans="2:9" ht="38.25">
      <c r="B93" s="3">
        <v>44733</v>
      </c>
      <c r="C93" s="4">
        <v>42150</v>
      </c>
      <c r="D93" s="4" t="s">
        <v>659</v>
      </c>
      <c r="E93" s="4" t="s">
        <v>660</v>
      </c>
      <c r="G93" s="5">
        <v>5000</v>
      </c>
      <c r="H93" s="5">
        <v>0</v>
      </c>
      <c r="I93" s="5">
        <v>83203865.21</v>
      </c>
    </row>
    <row r="94" spans="2:9" ht="25.5">
      <c r="B94" s="3">
        <v>44733</v>
      </c>
      <c r="C94" s="4">
        <v>42152</v>
      </c>
      <c r="D94" s="4" t="s">
        <v>661</v>
      </c>
      <c r="E94" s="4" t="s">
        <v>662</v>
      </c>
      <c r="G94" s="5">
        <v>5000</v>
      </c>
      <c r="H94" s="5">
        <v>0</v>
      </c>
      <c r="I94" s="5">
        <v>83208865.21</v>
      </c>
    </row>
    <row r="95" spans="2:9" ht="25.5">
      <c r="B95" s="3">
        <v>44733</v>
      </c>
      <c r="C95" s="4">
        <v>42154</v>
      </c>
      <c r="D95" s="4" t="s">
        <v>663</v>
      </c>
      <c r="E95" s="4" t="s">
        <v>664</v>
      </c>
      <c r="G95" s="5">
        <v>1100000</v>
      </c>
      <c r="H95" s="5">
        <v>0</v>
      </c>
      <c r="I95" s="5">
        <v>84308865.21</v>
      </c>
    </row>
    <row r="96" spans="2:9" ht="38.25">
      <c r="B96" s="3">
        <v>44733</v>
      </c>
      <c r="C96" s="4">
        <v>42161</v>
      </c>
      <c r="D96" s="4" t="s">
        <v>665</v>
      </c>
      <c r="E96" s="4" t="s">
        <v>666</v>
      </c>
      <c r="G96" s="5">
        <v>120000</v>
      </c>
      <c r="H96" s="5">
        <v>0</v>
      </c>
      <c r="I96" s="5">
        <v>84428865.21</v>
      </c>
    </row>
    <row r="97" spans="2:9" ht="25.5">
      <c r="B97" s="3">
        <v>44733</v>
      </c>
      <c r="C97" s="4">
        <v>42217</v>
      </c>
      <c r="D97" s="4" t="s">
        <v>667</v>
      </c>
      <c r="E97" s="4" t="s">
        <v>668</v>
      </c>
      <c r="G97" s="5">
        <v>265000</v>
      </c>
      <c r="H97" s="5">
        <v>0</v>
      </c>
      <c r="I97" s="5">
        <v>84693865.21</v>
      </c>
    </row>
    <row r="98" spans="2:9" ht="38.25">
      <c r="B98" s="3">
        <v>44733</v>
      </c>
      <c r="C98" s="4">
        <v>42224</v>
      </c>
      <c r="D98" s="4" t="s">
        <v>669</v>
      </c>
      <c r="E98" s="4" t="s">
        <v>670</v>
      </c>
      <c r="G98" s="5">
        <v>1000000</v>
      </c>
      <c r="H98" s="5">
        <v>0</v>
      </c>
      <c r="I98" s="5">
        <v>85693865.21</v>
      </c>
    </row>
    <row r="99" spans="2:9" ht="38.25">
      <c r="B99" s="3">
        <v>44733</v>
      </c>
      <c r="C99" s="4">
        <v>42258</v>
      </c>
      <c r="D99" s="4" t="s">
        <v>671</v>
      </c>
      <c r="E99" s="4" t="s">
        <v>672</v>
      </c>
      <c r="G99" s="5">
        <v>0</v>
      </c>
      <c r="H99" s="5">
        <v>1637298.26</v>
      </c>
      <c r="I99" s="5">
        <v>84056566.95</v>
      </c>
    </row>
    <row r="100" spans="2:9" ht="25.5">
      <c r="B100" s="3">
        <v>44734</v>
      </c>
      <c r="C100" s="4">
        <v>42184</v>
      </c>
      <c r="D100" s="4" t="s">
        <v>673</v>
      </c>
      <c r="E100" s="4" t="s">
        <v>674</v>
      </c>
      <c r="G100" s="5">
        <v>70000</v>
      </c>
      <c r="H100" s="5">
        <v>0</v>
      </c>
      <c r="I100" s="5">
        <v>84126566.95</v>
      </c>
    </row>
    <row r="101" spans="2:9" ht="25.5">
      <c r="B101" s="3">
        <v>44734</v>
      </c>
      <c r="C101" s="4">
        <v>42186</v>
      </c>
      <c r="D101" s="4" t="s">
        <v>675</v>
      </c>
      <c r="E101" s="4" t="s">
        <v>676</v>
      </c>
      <c r="G101" s="5">
        <v>50000</v>
      </c>
      <c r="H101" s="5">
        <v>0</v>
      </c>
      <c r="I101" s="5">
        <v>84176566.95</v>
      </c>
    </row>
    <row r="102" spans="2:9" ht="38.25">
      <c r="B102" s="3">
        <v>44734</v>
      </c>
      <c r="C102" s="4">
        <v>42188</v>
      </c>
      <c r="D102" s="4" t="s">
        <v>677</v>
      </c>
      <c r="E102" s="4" t="s">
        <v>678</v>
      </c>
      <c r="G102" s="5">
        <v>55000</v>
      </c>
      <c r="H102" s="5">
        <v>0</v>
      </c>
      <c r="I102" s="5">
        <v>84231566.95</v>
      </c>
    </row>
    <row r="103" spans="2:9" ht="38.25">
      <c r="B103" s="3">
        <v>44734</v>
      </c>
      <c r="C103" s="4">
        <v>42190</v>
      </c>
      <c r="D103" s="4" t="s">
        <v>679</v>
      </c>
      <c r="E103" s="4" t="s">
        <v>680</v>
      </c>
      <c r="G103" s="5">
        <v>5000</v>
      </c>
      <c r="H103" s="5">
        <v>0</v>
      </c>
      <c r="I103" s="5">
        <v>84236566.95</v>
      </c>
    </row>
    <row r="104" spans="2:9" ht="38.25">
      <c r="B104" s="3">
        <v>44734</v>
      </c>
      <c r="C104" s="4">
        <v>42200</v>
      </c>
      <c r="D104" s="4" t="s">
        <v>681</v>
      </c>
      <c r="E104" s="4" t="s">
        <v>682</v>
      </c>
      <c r="G104" s="5">
        <v>10000</v>
      </c>
      <c r="H104" s="5">
        <v>0</v>
      </c>
      <c r="I104" s="5">
        <v>84246566.95</v>
      </c>
    </row>
    <row r="105" spans="2:9" ht="25.5">
      <c r="B105" s="3">
        <v>44734</v>
      </c>
      <c r="C105" s="4">
        <v>42207</v>
      </c>
      <c r="D105" s="4" t="s">
        <v>683</v>
      </c>
      <c r="E105" s="4" t="s">
        <v>684</v>
      </c>
      <c r="G105" s="5">
        <v>50000</v>
      </c>
      <c r="H105" s="5">
        <v>0</v>
      </c>
      <c r="I105" s="5">
        <v>84296566.95</v>
      </c>
    </row>
    <row r="106" spans="2:9" ht="25.5">
      <c r="B106" s="3">
        <v>44734</v>
      </c>
      <c r="C106" s="4">
        <v>42210</v>
      </c>
      <c r="D106" s="4" t="s">
        <v>549</v>
      </c>
      <c r="E106" s="4" t="s">
        <v>550</v>
      </c>
      <c r="G106" s="5">
        <v>50000</v>
      </c>
      <c r="H106" s="5">
        <v>0</v>
      </c>
      <c r="I106" s="5">
        <v>84346566.95</v>
      </c>
    </row>
    <row r="107" spans="2:9" ht="102">
      <c r="B107" s="3">
        <v>44734</v>
      </c>
      <c r="C107" s="4">
        <v>42222</v>
      </c>
      <c r="D107" s="4" t="s">
        <v>685</v>
      </c>
      <c r="E107" s="4" t="s">
        <v>686</v>
      </c>
      <c r="G107" s="5">
        <v>20000</v>
      </c>
      <c r="H107" s="5">
        <v>0</v>
      </c>
      <c r="I107" s="5">
        <v>84366566.95</v>
      </c>
    </row>
    <row r="108" spans="2:9" ht="51">
      <c r="B108" s="3">
        <v>44734</v>
      </c>
      <c r="C108" s="4">
        <v>42229</v>
      </c>
      <c r="D108" s="4" t="s">
        <v>687</v>
      </c>
      <c r="E108" s="4" t="s">
        <v>688</v>
      </c>
      <c r="G108" s="5">
        <v>10000</v>
      </c>
      <c r="H108" s="5">
        <v>0</v>
      </c>
      <c r="I108" s="5">
        <v>84376566.95</v>
      </c>
    </row>
    <row r="109" spans="2:9" ht="63.75">
      <c r="B109" s="3">
        <v>44734</v>
      </c>
      <c r="C109" s="4">
        <v>42271</v>
      </c>
      <c r="D109" s="4" t="s">
        <v>689</v>
      </c>
      <c r="E109" s="4" t="s">
        <v>690</v>
      </c>
      <c r="G109" s="5">
        <v>270000</v>
      </c>
      <c r="H109" s="5">
        <v>0</v>
      </c>
      <c r="I109" s="5">
        <v>84646566.95</v>
      </c>
    </row>
    <row r="110" spans="2:9" ht="38.25">
      <c r="B110" s="3">
        <v>44735</v>
      </c>
      <c r="C110" s="4">
        <v>42244</v>
      </c>
      <c r="D110" s="4" t="s">
        <v>691</v>
      </c>
      <c r="E110" s="4" t="s">
        <v>692</v>
      </c>
      <c r="G110" s="5">
        <v>5000</v>
      </c>
      <c r="H110" s="5">
        <v>0</v>
      </c>
      <c r="I110" s="5">
        <v>84651566.95</v>
      </c>
    </row>
    <row r="111" spans="2:9" ht="25.5">
      <c r="B111" s="3">
        <v>44735</v>
      </c>
      <c r="C111" s="4">
        <v>42249</v>
      </c>
      <c r="D111" s="4" t="s">
        <v>693</v>
      </c>
      <c r="E111" s="4" t="s">
        <v>694</v>
      </c>
      <c r="G111" s="5">
        <v>90000</v>
      </c>
      <c r="H111" s="5">
        <v>0</v>
      </c>
      <c r="I111" s="5">
        <v>84741566.95</v>
      </c>
    </row>
    <row r="112" spans="2:9" ht="63.75">
      <c r="B112" s="3">
        <v>44735</v>
      </c>
      <c r="C112" s="4">
        <v>42251</v>
      </c>
      <c r="D112" s="4" t="s">
        <v>695</v>
      </c>
      <c r="E112" s="4" t="s">
        <v>696</v>
      </c>
      <c r="G112" s="5">
        <v>15000</v>
      </c>
      <c r="H112" s="5">
        <v>0</v>
      </c>
      <c r="I112" s="5">
        <v>84756566.95</v>
      </c>
    </row>
    <row r="113" spans="2:9" ht="25.5">
      <c r="B113" s="3">
        <v>44735</v>
      </c>
      <c r="C113" s="4">
        <v>42257</v>
      </c>
      <c r="D113" s="4" t="s">
        <v>697</v>
      </c>
      <c r="E113" s="4" t="s">
        <v>698</v>
      </c>
      <c r="G113" s="5">
        <v>1260000</v>
      </c>
      <c r="H113" s="5">
        <v>0</v>
      </c>
      <c r="I113" s="5">
        <v>86016566.95</v>
      </c>
    </row>
    <row r="114" spans="2:9" ht="38.25">
      <c r="B114" s="3">
        <v>44735</v>
      </c>
      <c r="C114" s="4">
        <v>42261</v>
      </c>
      <c r="D114" s="4" t="s">
        <v>699</v>
      </c>
      <c r="E114" s="4" t="s">
        <v>700</v>
      </c>
      <c r="G114" s="5">
        <v>50000</v>
      </c>
      <c r="H114" s="5">
        <v>0</v>
      </c>
      <c r="I114" s="5">
        <v>86066566.95</v>
      </c>
    </row>
    <row r="115" spans="2:9" ht="25.5">
      <c r="B115" s="3">
        <v>44735</v>
      </c>
      <c r="C115" s="4">
        <v>42284</v>
      </c>
      <c r="D115" s="4" t="s">
        <v>701</v>
      </c>
      <c r="E115" s="4" t="s">
        <v>702</v>
      </c>
      <c r="G115" s="5">
        <v>110000</v>
      </c>
      <c r="H115" s="5">
        <v>0</v>
      </c>
      <c r="I115" s="5">
        <v>86176566.95</v>
      </c>
    </row>
    <row r="116" spans="2:9" ht="25.5">
      <c r="B116" s="3">
        <v>44736</v>
      </c>
      <c r="C116" s="4">
        <v>42337</v>
      </c>
      <c r="D116" s="4" t="s">
        <v>703</v>
      </c>
      <c r="E116" s="4" t="s">
        <v>704</v>
      </c>
      <c r="G116" s="5">
        <v>55000</v>
      </c>
      <c r="H116" s="5">
        <v>0</v>
      </c>
      <c r="I116" s="5">
        <v>86231566.95</v>
      </c>
    </row>
    <row r="117" spans="2:9" ht="63.75">
      <c r="B117" s="3">
        <v>44736</v>
      </c>
      <c r="C117" s="4">
        <v>42357</v>
      </c>
      <c r="D117" s="4" t="s">
        <v>705</v>
      </c>
      <c r="E117" s="4" t="s">
        <v>706</v>
      </c>
      <c r="G117" s="5">
        <v>15000</v>
      </c>
      <c r="H117" s="5">
        <v>0</v>
      </c>
      <c r="I117" s="5">
        <v>86246566.95</v>
      </c>
    </row>
    <row r="118" spans="2:9" ht="25.5">
      <c r="B118" s="3">
        <v>44736</v>
      </c>
      <c r="C118" s="4">
        <v>42363</v>
      </c>
      <c r="D118" s="4" t="s">
        <v>707</v>
      </c>
      <c r="E118" s="4" t="s">
        <v>708</v>
      </c>
      <c r="G118" s="5">
        <v>5000</v>
      </c>
      <c r="H118" s="5">
        <v>0</v>
      </c>
      <c r="I118" s="5">
        <v>86251566.95</v>
      </c>
    </row>
    <row r="119" spans="2:9" ht="25.5">
      <c r="B119" s="3">
        <v>44736</v>
      </c>
      <c r="C119" s="4">
        <v>42366</v>
      </c>
      <c r="D119" s="4" t="s">
        <v>709</v>
      </c>
      <c r="E119" s="4" t="s">
        <v>710</v>
      </c>
      <c r="G119" s="5">
        <v>50000</v>
      </c>
      <c r="H119" s="5">
        <v>0</v>
      </c>
      <c r="I119" s="5">
        <v>86301566.95</v>
      </c>
    </row>
    <row r="120" spans="2:9" ht="25.5">
      <c r="B120" s="3">
        <v>44736</v>
      </c>
      <c r="C120" s="4">
        <v>42370</v>
      </c>
      <c r="D120" s="4" t="s">
        <v>711</v>
      </c>
      <c r="E120" s="4" t="s">
        <v>712</v>
      </c>
      <c r="G120" s="5">
        <v>115000</v>
      </c>
      <c r="H120" s="5">
        <v>0</v>
      </c>
      <c r="I120" s="5">
        <v>86416566.95</v>
      </c>
    </row>
    <row r="121" spans="2:9" ht="38.25">
      <c r="B121" s="3">
        <v>44736</v>
      </c>
      <c r="C121" s="4">
        <v>42376</v>
      </c>
      <c r="D121" s="4" t="s">
        <v>713</v>
      </c>
      <c r="E121" s="4" t="s">
        <v>714</v>
      </c>
      <c r="G121" s="5">
        <v>50000</v>
      </c>
      <c r="H121" s="5">
        <v>0</v>
      </c>
      <c r="I121" s="5">
        <v>86466566.95</v>
      </c>
    </row>
    <row r="122" spans="2:9" ht="25.5">
      <c r="B122" s="3">
        <v>44736</v>
      </c>
      <c r="C122" s="4">
        <v>42378</v>
      </c>
      <c r="D122" s="4" t="s">
        <v>715</v>
      </c>
      <c r="E122" s="4" t="s">
        <v>716</v>
      </c>
      <c r="G122" s="5">
        <v>10000</v>
      </c>
      <c r="H122" s="5">
        <v>0</v>
      </c>
      <c r="I122" s="5">
        <v>86476566.95</v>
      </c>
    </row>
    <row r="123" spans="2:9" ht="63.75">
      <c r="B123" s="3">
        <v>44736</v>
      </c>
      <c r="C123" s="4">
        <v>42379</v>
      </c>
      <c r="D123" s="4" t="s">
        <v>717</v>
      </c>
      <c r="E123" s="4" t="s">
        <v>718</v>
      </c>
      <c r="G123" s="5">
        <v>200000</v>
      </c>
      <c r="H123" s="5">
        <v>0</v>
      </c>
      <c r="I123" s="5">
        <v>86676566.95</v>
      </c>
    </row>
    <row r="124" spans="2:9" ht="38.25">
      <c r="B124" s="3">
        <v>44736</v>
      </c>
      <c r="C124" s="4">
        <v>42387</v>
      </c>
      <c r="D124" s="4" t="s">
        <v>719</v>
      </c>
      <c r="E124" s="4" t="s">
        <v>720</v>
      </c>
      <c r="G124" s="5">
        <v>28000</v>
      </c>
      <c r="H124" s="5">
        <v>0</v>
      </c>
      <c r="I124" s="5">
        <v>86704566.95</v>
      </c>
    </row>
    <row r="125" spans="2:9" ht="38.25">
      <c r="B125" s="3">
        <v>44736</v>
      </c>
      <c r="C125" s="4">
        <v>42800</v>
      </c>
      <c r="D125" s="4" t="s">
        <v>721</v>
      </c>
      <c r="E125" s="4" t="s">
        <v>722</v>
      </c>
      <c r="G125" s="5">
        <v>5000</v>
      </c>
      <c r="H125" s="5">
        <v>0</v>
      </c>
      <c r="I125" s="5">
        <v>86709566.95</v>
      </c>
    </row>
    <row r="126" spans="2:9" ht="25.5">
      <c r="B126" s="3">
        <v>44739</v>
      </c>
      <c r="C126" s="4">
        <v>42405</v>
      </c>
      <c r="D126" s="4" t="s">
        <v>723</v>
      </c>
      <c r="E126" s="4" t="s">
        <v>724</v>
      </c>
      <c r="G126" s="5">
        <v>5000</v>
      </c>
      <c r="H126" s="5">
        <v>0</v>
      </c>
      <c r="I126" s="5">
        <v>86714566.95</v>
      </c>
    </row>
    <row r="127" spans="2:9" ht="25.5">
      <c r="B127" s="3">
        <v>44739</v>
      </c>
      <c r="C127" s="4">
        <v>42408</v>
      </c>
      <c r="D127" s="4" t="s">
        <v>725</v>
      </c>
      <c r="E127" s="4" t="s">
        <v>726</v>
      </c>
      <c r="G127" s="5">
        <v>50000</v>
      </c>
      <c r="H127" s="5">
        <v>0</v>
      </c>
      <c r="I127" s="5">
        <v>86764566.95</v>
      </c>
    </row>
    <row r="128" spans="2:9" ht="63.75">
      <c r="B128" s="3">
        <v>44739</v>
      </c>
      <c r="C128" s="4">
        <v>42419</v>
      </c>
      <c r="D128" s="4" t="s">
        <v>727</v>
      </c>
      <c r="E128" s="4" t="s">
        <v>728</v>
      </c>
      <c r="G128" s="5">
        <v>80000</v>
      </c>
      <c r="H128" s="5">
        <v>0</v>
      </c>
      <c r="I128" s="5">
        <v>86844566.95</v>
      </c>
    </row>
    <row r="129" spans="2:9" ht="38.25">
      <c r="B129" s="3">
        <v>44739</v>
      </c>
      <c r="C129" s="4">
        <v>42425</v>
      </c>
      <c r="D129" s="4" t="s">
        <v>729</v>
      </c>
      <c r="E129" s="4" t="s">
        <v>730</v>
      </c>
      <c r="G129" s="5">
        <v>10000</v>
      </c>
      <c r="H129" s="5">
        <v>0</v>
      </c>
      <c r="I129" s="5">
        <v>86854566.95</v>
      </c>
    </row>
    <row r="130" spans="2:9" ht="63.75">
      <c r="B130" s="3">
        <v>44739</v>
      </c>
      <c r="C130" s="4">
        <v>42434</v>
      </c>
      <c r="D130" s="4" t="s">
        <v>731</v>
      </c>
      <c r="E130" s="4" t="s">
        <v>732</v>
      </c>
      <c r="G130" s="5">
        <v>15000</v>
      </c>
      <c r="H130" s="5">
        <v>0</v>
      </c>
      <c r="I130" s="5">
        <v>86869566.95</v>
      </c>
    </row>
    <row r="131" spans="2:9" ht="25.5">
      <c r="B131" s="3">
        <v>44740</v>
      </c>
      <c r="C131" s="4">
        <v>42485</v>
      </c>
      <c r="D131" s="4" t="s">
        <v>733</v>
      </c>
      <c r="E131" s="4" t="s">
        <v>734</v>
      </c>
      <c r="G131" s="5">
        <v>60000</v>
      </c>
      <c r="H131" s="5">
        <v>0</v>
      </c>
      <c r="I131" s="5">
        <v>86929566.95</v>
      </c>
    </row>
    <row r="132" spans="2:9" ht="25.5">
      <c r="B132" s="3">
        <v>44740</v>
      </c>
      <c r="C132" s="4">
        <v>42487</v>
      </c>
      <c r="D132" s="4" t="s">
        <v>735</v>
      </c>
      <c r="E132" s="4" t="s">
        <v>736</v>
      </c>
      <c r="G132" s="5">
        <v>5000</v>
      </c>
      <c r="H132" s="5">
        <v>0</v>
      </c>
      <c r="I132" s="5">
        <v>86934566.95</v>
      </c>
    </row>
    <row r="133" spans="2:9" ht="25.5">
      <c r="B133" s="3">
        <v>44740</v>
      </c>
      <c r="C133" s="4">
        <v>42489</v>
      </c>
      <c r="D133" s="4" t="s">
        <v>737</v>
      </c>
      <c r="E133" s="4" t="s">
        <v>738</v>
      </c>
      <c r="G133" s="5">
        <v>400000</v>
      </c>
      <c r="H133" s="5">
        <v>0</v>
      </c>
      <c r="I133" s="5">
        <v>87334566.95</v>
      </c>
    </row>
    <row r="134" spans="2:9" ht="38.25">
      <c r="B134" s="3">
        <v>44740</v>
      </c>
      <c r="C134" s="4">
        <v>42491</v>
      </c>
      <c r="D134" s="4" t="s">
        <v>739</v>
      </c>
      <c r="E134" s="4" t="s">
        <v>740</v>
      </c>
      <c r="G134" s="5">
        <v>50000</v>
      </c>
      <c r="H134" s="5">
        <v>0</v>
      </c>
      <c r="I134" s="5">
        <v>87384566.95</v>
      </c>
    </row>
    <row r="135" spans="2:9" ht="63.75">
      <c r="B135" s="3">
        <v>44740</v>
      </c>
      <c r="C135" s="4">
        <v>42534</v>
      </c>
      <c r="D135" s="4" t="s">
        <v>741</v>
      </c>
      <c r="E135" s="4" t="s">
        <v>742</v>
      </c>
      <c r="G135" s="5">
        <v>100000</v>
      </c>
      <c r="H135" s="5">
        <v>0</v>
      </c>
      <c r="I135" s="5">
        <v>87484566.95</v>
      </c>
    </row>
    <row r="136" spans="2:9" ht="38.25">
      <c r="B136" s="3">
        <v>44740</v>
      </c>
      <c r="C136" s="4">
        <v>42569</v>
      </c>
      <c r="D136" s="4" t="s">
        <v>743</v>
      </c>
      <c r="E136" s="4" t="s">
        <v>744</v>
      </c>
      <c r="G136" s="5">
        <v>50000</v>
      </c>
      <c r="H136" s="5">
        <v>0</v>
      </c>
      <c r="I136" s="5">
        <v>87534566.95</v>
      </c>
    </row>
    <row r="137" spans="2:9" ht="25.5">
      <c r="B137" s="3">
        <v>44741</v>
      </c>
      <c r="C137" s="4">
        <v>42499</v>
      </c>
      <c r="D137" s="4" t="s">
        <v>745</v>
      </c>
      <c r="E137" s="4" t="s">
        <v>746</v>
      </c>
      <c r="G137" s="5">
        <v>55000</v>
      </c>
      <c r="H137" s="5">
        <v>0</v>
      </c>
      <c r="I137" s="5">
        <v>87589566.95</v>
      </c>
    </row>
    <row r="138" spans="2:9" ht="25.5">
      <c r="B138" s="3">
        <v>44741</v>
      </c>
      <c r="C138" s="4">
        <v>42501</v>
      </c>
      <c r="D138" s="4" t="s">
        <v>747</v>
      </c>
      <c r="E138" s="4" t="s">
        <v>748</v>
      </c>
      <c r="G138" s="5">
        <v>50000</v>
      </c>
      <c r="H138" s="5">
        <v>0</v>
      </c>
      <c r="I138" s="5">
        <v>87639566.95</v>
      </c>
    </row>
    <row r="139" spans="2:9" ht="38.25">
      <c r="B139" s="3">
        <v>44741</v>
      </c>
      <c r="C139" s="4">
        <v>42503</v>
      </c>
      <c r="D139" s="4" t="s">
        <v>749</v>
      </c>
      <c r="E139" s="4" t="s">
        <v>750</v>
      </c>
      <c r="G139" s="5">
        <v>50000</v>
      </c>
      <c r="H139" s="5">
        <v>0</v>
      </c>
      <c r="I139" s="5">
        <v>87689566.95</v>
      </c>
    </row>
    <row r="140" spans="2:9" ht="25.5">
      <c r="B140" s="3">
        <v>44741</v>
      </c>
      <c r="C140" s="4">
        <v>42546</v>
      </c>
      <c r="D140" s="4" t="s">
        <v>751</v>
      </c>
      <c r="E140" s="4" t="s">
        <v>752</v>
      </c>
      <c r="G140" s="5">
        <v>50000</v>
      </c>
      <c r="H140" s="5">
        <v>0</v>
      </c>
      <c r="I140" s="5">
        <v>87739566.95</v>
      </c>
    </row>
    <row r="141" spans="2:9" ht="38.25">
      <c r="B141" s="3">
        <v>44741</v>
      </c>
      <c r="C141" s="4">
        <v>42553</v>
      </c>
      <c r="D141" s="4" t="s">
        <v>753</v>
      </c>
      <c r="E141" s="4" t="s">
        <v>754</v>
      </c>
      <c r="G141" s="5">
        <v>50000</v>
      </c>
      <c r="H141" s="5">
        <v>0</v>
      </c>
      <c r="I141" s="5">
        <v>87789566.95</v>
      </c>
    </row>
    <row r="142" spans="2:9" ht="25.5">
      <c r="B142" s="3">
        <v>44741</v>
      </c>
      <c r="C142" s="4">
        <v>42759</v>
      </c>
      <c r="D142" s="4" t="s">
        <v>755</v>
      </c>
      <c r="E142" s="4" t="s">
        <v>756</v>
      </c>
      <c r="G142" s="5">
        <v>55000</v>
      </c>
      <c r="H142" s="5">
        <v>0</v>
      </c>
      <c r="I142" s="5">
        <v>87844566.95</v>
      </c>
    </row>
    <row r="143" spans="2:9" ht="25.5">
      <c r="B143" s="3">
        <v>44741</v>
      </c>
      <c r="C143" s="4">
        <v>42799</v>
      </c>
      <c r="D143" s="4" t="s">
        <v>757</v>
      </c>
      <c r="E143" s="4" t="s">
        <v>758</v>
      </c>
      <c r="G143" s="5">
        <v>10000</v>
      </c>
      <c r="H143" s="5">
        <v>0</v>
      </c>
      <c r="I143" s="5">
        <v>87854566.95</v>
      </c>
    </row>
    <row r="144" spans="2:9" ht="25.5">
      <c r="B144" s="3">
        <v>44742</v>
      </c>
      <c r="C144" s="4">
        <v>42611</v>
      </c>
      <c r="D144" s="4" t="s">
        <v>759</v>
      </c>
      <c r="E144" s="4" t="s">
        <v>760</v>
      </c>
      <c r="G144" s="5">
        <v>20000</v>
      </c>
      <c r="H144" s="5">
        <v>0</v>
      </c>
      <c r="I144" s="5">
        <v>87874566.95</v>
      </c>
    </row>
    <row r="145" spans="2:9" ht="38.25">
      <c r="B145" s="3">
        <v>44742</v>
      </c>
      <c r="C145" s="4">
        <v>42794</v>
      </c>
      <c r="D145" s="4" t="s">
        <v>761</v>
      </c>
      <c r="E145" s="4" t="s">
        <v>762</v>
      </c>
      <c r="G145" s="5">
        <v>698.95</v>
      </c>
      <c r="H145" s="5">
        <v>0</v>
      </c>
      <c r="I145" s="5">
        <v>87875265.9</v>
      </c>
    </row>
    <row r="146" spans="2:9" ht="38.25">
      <c r="B146" s="3">
        <v>44742</v>
      </c>
      <c r="C146" s="4">
        <v>42796</v>
      </c>
      <c r="D146" s="4" t="s">
        <v>763</v>
      </c>
      <c r="E146" s="4" t="s">
        <v>764</v>
      </c>
      <c r="G146" s="5">
        <v>0</v>
      </c>
      <c r="H146" s="5">
        <v>6094.98</v>
      </c>
      <c r="I146" s="5">
        <v>87869170.92</v>
      </c>
    </row>
    <row r="147" ht="10.15" customHeight="1"/>
    <row r="148" spans="6:9" ht="18" customHeight="1">
      <c r="F148" s="161" t="s">
        <v>765</v>
      </c>
      <c r="G148" s="159"/>
      <c r="H148" s="159"/>
      <c r="I148" s="159"/>
    </row>
    <row r="149" ht="0.95" customHeight="1"/>
    <row r="150" spans="6:9" ht="18" customHeight="1">
      <c r="F150" s="161" t="s">
        <v>766</v>
      </c>
      <c r="G150" s="159"/>
      <c r="H150" s="159"/>
      <c r="I150" s="159"/>
    </row>
    <row r="151" spans="6:9" ht="18" customHeight="1">
      <c r="F151" s="161" t="s">
        <v>767</v>
      </c>
      <c r="G151" s="159"/>
      <c r="H151" s="159"/>
      <c r="I151" s="159"/>
    </row>
    <row r="152" ht="20.1" customHeight="1"/>
    <row r="156" spans="2:11" ht="15.75">
      <c r="B156" s="77"/>
      <c r="C156" s="78" t="s">
        <v>0</v>
      </c>
      <c r="D156" s="7"/>
      <c r="E156" s="7"/>
      <c r="F156" s="7"/>
      <c r="G156" s="7"/>
      <c r="H156" s="7"/>
      <c r="I156" s="7"/>
      <c r="J156" s="7"/>
      <c r="K156" s="8"/>
    </row>
    <row r="157" spans="2:11" ht="15.75">
      <c r="B157" s="12"/>
      <c r="C157" s="92"/>
      <c r="D157" s="92"/>
      <c r="E157" s="92"/>
      <c r="F157" s="92"/>
      <c r="G157" s="92"/>
      <c r="H157" s="92"/>
      <c r="I157" s="92"/>
      <c r="J157" s="92"/>
      <c r="K157" s="11"/>
    </row>
    <row r="158" spans="2:11" ht="15.75">
      <c r="B158" s="12"/>
      <c r="C158" s="92"/>
      <c r="D158" s="92"/>
      <c r="E158" s="92"/>
      <c r="F158" s="92"/>
      <c r="G158" s="92"/>
      <c r="H158" s="92"/>
      <c r="I158" s="92"/>
      <c r="J158" s="92"/>
      <c r="K158" s="11"/>
    </row>
    <row r="159" spans="2:11" ht="15.75">
      <c r="B159" s="12"/>
      <c r="C159" s="92"/>
      <c r="D159" s="92"/>
      <c r="E159" s="92"/>
      <c r="F159" s="92"/>
      <c r="G159" s="92"/>
      <c r="H159" s="92"/>
      <c r="I159" s="92"/>
      <c r="J159" s="92"/>
      <c r="K159" s="11"/>
    </row>
    <row r="160" spans="2:11" ht="15.75">
      <c r="B160" s="12"/>
      <c r="C160" s="92"/>
      <c r="D160" s="92"/>
      <c r="E160" s="92"/>
      <c r="F160" s="92"/>
      <c r="G160" s="92"/>
      <c r="H160" s="92"/>
      <c r="I160" s="92"/>
      <c r="J160" s="92"/>
      <c r="K160" s="11"/>
    </row>
    <row r="161" spans="2:11" ht="15.75">
      <c r="B161" s="12"/>
      <c r="C161" s="92"/>
      <c r="D161" s="92"/>
      <c r="E161" s="92"/>
      <c r="F161" s="92"/>
      <c r="G161" s="92"/>
      <c r="H161" s="92"/>
      <c r="I161" s="92"/>
      <c r="J161" s="92"/>
      <c r="K161" s="11"/>
    </row>
    <row r="162" spans="2:11" ht="15.75">
      <c r="B162" s="155" t="s">
        <v>453</v>
      </c>
      <c r="C162" s="156"/>
      <c r="D162" s="156"/>
      <c r="E162" s="156"/>
      <c r="F162" s="156"/>
      <c r="G162" s="156"/>
      <c r="H162" s="156"/>
      <c r="I162" s="156"/>
      <c r="J162" s="156"/>
      <c r="K162" s="157"/>
    </row>
    <row r="163" spans="2:11" ht="15">
      <c r="B163" s="151" t="s">
        <v>768</v>
      </c>
      <c r="C163" s="152"/>
      <c r="D163" s="152"/>
      <c r="E163" s="152"/>
      <c r="F163" s="152"/>
      <c r="G163" s="152"/>
      <c r="H163" s="152"/>
      <c r="I163" s="152"/>
      <c r="J163" s="152"/>
      <c r="K163" s="153"/>
    </row>
    <row r="164" spans="2:11" ht="15.75">
      <c r="B164" s="13"/>
      <c r="C164" s="93"/>
      <c r="D164" s="93"/>
      <c r="E164" s="93"/>
      <c r="F164" s="93"/>
      <c r="G164" s="93"/>
      <c r="H164" s="93"/>
      <c r="I164" s="93"/>
      <c r="J164" s="93"/>
      <c r="K164" s="15"/>
    </row>
    <row r="165" spans="2:11" ht="15.75">
      <c r="B165" s="13"/>
      <c r="C165" s="93"/>
      <c r="D165" s="93"/>
      <c r="E165" s="93"/>
      <c r="F165" s="93"/>
      <c r="G165" s="93"/>
      <c r="H165" s="93"/>
      <c r="I165" s="93"/>
      <c r="J165" s="93"/>
      <c r="K165" s="15"/>
    </row>
    <row r="166" spans="2:11" ht="15.75">
      <c r="B166" s="12"/>
      <c r="C166" s="94" t="s">
        <v>455</v>
      </c>
      <c r="D166" s="94"/>
      <c r="E166" s="94"/>
      <c r="F166" s="94"/>
      <c r="G166" s="94"/>
      <c r="H166" s="94"/>
      <c r="I166" s="94"/>
      <c r="J166" s="94"/>
      <c r="K166" s="17"/>
    </row>
    <row r="167" spans="2:11" ht="15.75">
      <c r="B167" s="12"/>
      <c r="C167" s="95" t="s">
        <v>769</v>
      </c>
      <c r="D167" s="95"/>
      <c r="E167" s="96"/>
      <c r="F167" s="96"/>
      <c r="G167" s="96"/>
      <c r="H167" s="96"/>
      <c r="I167" s="95" t="s">
        <v>457</v>
      </c>
      <c r="J167" s="95"/>
      <c r="K167" s="20" t="s">
        <v>770</v>
      </c>
    </row>
    <row r="168" spans="2:11" ht="15.75">
      <c r="B168" s="12"/>
      <c r="C168" s="97" t="s">
        <v>459</v>
      </c>
      <c r="D168" s="22" t="s">
        <v>460</v>
      </c>
      <c r="E168" s="23"/>
      <c r="F168" s="98"/>
      <c r="G168" s="32"/>
      <c r="H168" s="97"/>
      <c r="I168" s="97"/>
      <c r="J168" s="98"/>
      <c r="K168" s="31"/>
    </row>
    <row r="169" spans="2:11" ht="15.75">
      <c r="B169" s="12"/>
      <c r="C169" s="97" t="s">
        <v>461</v>
      </c>
      <c r="D169" s="99"/>
      <c r="E169" s="100"/>
      <c r="F169" s="98"/>
      <c r="G169" s="25"/>
      <c r="H169" s="97" t="s">
        <v>771</v>
      </c>
      <c r="I169" s="97"/>
      <c r="J169" s="98"/>
      <c r="K169" s="31"/>
    </row>
    <row r="170" spans="2:11" ht="16.5" thickBot="1">
      <c r="B170" s="79"/>
      <c r="C170" s="80"/>
      <c r="D170" s="81"/>
      <c r="E170" s="82"/>
      <c r="F170" s="83"/>
      <c r="G170" s="84"/>
      <c r="H170" s="80"/>
      <c r="I170" s="80"/>
      <c r="J170" s="83"/>
      <c r="K170" s="85"/>
    </row>
    <row r="171" spans="2:11" ht="16.5" thickTop="1">
      <c r="B171" s="36"/>
      <c r="C171" s="101"/>
      <c r="D171" s="101"/>
      <c r="E171" s="101"/>
      <c r="F171" s="101"/>
      <c r="G171" s="101"/>
      <c r="H171" s="101"/>
      <c r="I171" s="101"/>
      <c r="J171" s="101"/>
      <c r="K171" s="47"/>
    </row>
    <row r="172" spans="2:11" ht="15.75">
      <c r="B172" s="36"/>
      <c r="C172" s="101"/>
      <c r="D172" s="101"/>
      <c r="E172" s="101"/>
      <c r="F172" s="101"/>
      <c r="G172" s="101"/>
      <c r="H172" s="101"/>
      <c r="I172" s="101"/>
      <c r="J172" s="101"/>
      <c r="K172" s="38" t="s">
        <v>463</v>
      </c>
    </row>
    <row r="173" spans="2:11" ht="15.75">
      <c r="B173" s="36"/>
      <c r="C173" s="102" t="s">
        <v>464</v>
      </c>
      <c r="D173" s="102"/>
      <c r="E173" s="102"/>
      <c r="F173" s="102"/>
      <c r="G173" s="102"/>
      <c r="H173" s="145"/>
      <c r="I173" s="145"/>
      <c r="J173" s="145"/>
      <c r="K173" s="40">
        <v>76250391.15</v>
      </c>
    </row>
    <row r="174" spans="2:11" ht="15.75">
      <c r="B174" s="36"/>
      <c r="C174" s="101"/>
      <c r="D174" s="101"/>
      <c r="E174" s="101"/>
      <c r="F174" s="101"/>
      <c r="G174" s="101"/>
      <c r="H174" s="101"/>
      <c r="I174" s="101"/>
      <c r="J174" s="101"/>
      <c r="K174" s="40"/>
    </row>
    <row r="175" spans="2:11" ht="15.75">
      <c r="B175" s="36"/>
      <c r="C175" s="103" t="s">
        <v>465</v>
      </c>
      <c r="D175" s="103"/>
      <c r="E175" s="103"/>
      <c r="F175" s="103"/>
      <c r="G175" s="103"/>
      <c r="H175" s="101"/>
      <c r="I175" s="101"/>
      <c r="J175" s="101"/>
      <c r="K175" s="40"/>
    </row>
    <row r="176" spans="2:11" ht="15.75">
      <c r="B176" s="36"/>
      <c r="C176" s="101" t="s">
        <v>466</v>
      </c>
      <c r="D176" s="101"/>
      <c r="E176" s="101"/>
      <c r="F176" s="101"/>
      <c r="G176" s="101"/>
      <c r="H176" s="144"/>
      <c r="I176" s="144"/>
      <c r="J176" s="144"/>
      <c r="K176" s="40">
        <v>16160000.2</v>
      </c>
    </row>
    <row r="177" spans="2:11" ht="15.75">
      <c r="B177" s="36"/>
      <c r="C177" s="101" t="s">
        <v>772</v>
      </c>
      <c r="D177" s="101"/>
      <c r="E177" s="101"/>
      <c r="F177" s="101"/>
      <c r="G177" s="101"/>
      <c r="H177" s="104"/>
      <c r="I177" s="104"/>
      <c r="J177" s="104"/>
      <c r="K177" s="40">
        <v>0</v>
      </c>
    </row>
    <row r="178" spans="2:11" ht="15.75">
      <c r="B178" s="36"/>
      <c r="C178" s="101" t="s">
        <v>773</v>
      </c>
      <c r="D178" s="101"/>
      <c r="E178" s="101"/>
      <c r="F178" s="101"/>
      <c r="G178" s="101"/>
      <c r="H178" s="145"/>
      <c r="I178" s="145"/>
      <c r="J178" s="145"/>
      <c r="K178" s="40">
        <v>698.95</v>
      </c>
    </row>
    <row r="179" spans="2:11" ht="15.75">
      <c r="B179" s="36"/>
      <c r="C179" s="101"/>
      <c r="D179" s="101"/>
      <c r="E179" s="101"/>
      <c r="F179" s="101"/>
      <c r="G179" s="101"/>
      <c r="H179" s="105"/>
      <c r="I179" s="105"/>
      <c r="J179" s="105"/>
      <c r="K179" s="40"/>
    </row>
    <row r="180" spans="2:11" ht="15.75">
      <c r="B180" s="36"/>
      <c r="C180" s="102" t="s">
        <v>468</v>
      </c>
      <c r="D180" s="102"/>
      <c r="E180" s="102"/>
      <c r="F180" s="102"/>
      <c r="G180" s="102"/>
      <c r="H180" s="101"/>
      <c r="I180" s="101"/>
      <c r="J180" s="101"/>
      <c r="K180" s="86">
        <f>+K173+K176+K177+K178</f>
        <v>92411090.30000001</v>
      </c>
    </row>
    <row r="181" spans="2:11" ht="15.75">
      <c r="B181" s="36"/>
      <c r="C181" s="101"/>
      <c r="D181" s="101"/>
      <c r="E181" s="101"/>
      <c r="F181" s="101"/>
      <c r="G181" s="101"/>
      <c r="H181" s="101"/>
      <c r="I181" s="101"/>
      <c r="J181" s="101"/>
      <c r="K181" s="40"/>
    </row>
    <row r="182" spans="2:11" ht="15.75">
      <c r="B182" s="36"/>
      <c r="C182" s="103" t="s">
        <v>469</v>
      </c>
      <c r="D182" s="103"/>
      <c r="E182" s="103"/>
      <c r="F182" s="103"/>
      <c r="G182" s="103"/>
      <c r="H182" s="101"/>
      <c r="I182" s="101"/>
      <c r="J182" s="101"/>
      <c r="K182" s="40"/>
    </row>
    <row r="183" spans="2:11" ht="15.75">
      <c r="B183" s="36"/>
      <c r="C183" s="101" t="s">
        <v>470</v>
      </c>
      <c r="D183" s="101"/>
      <c r="E183" s="101"/>
      <c r="F183" s="101"/>
      <c r="G183" s="101"/>
      <c r="H183" s="145"/>
      <c r="I183" s="145"/>
      <c r="J183" s="145"/>
      <c r="K183" s="40">
        <v>31352.65</v>
      </c>
    </row>
    <row r="184" spans="2:11" ht="15.75">
      <c r="B184" s="36"/>
      <c r="C184" s="101" t="s">
        <v>471</v>
      </c>
      <c r="D184" s="101"/>
      <c r="E184" s="101"/>
      <c r="F184" s="101"/>
      <c r="G184" s="101"/>
      <c r="H184" s="105"/>
      <c r="I184" s="105"/>
      <c r="J184" s="105"/>
      <c r="K184" s="40">
        <v>4504471.75</v>
      </c>
    </row>
    <row r="185" spans="2:11" ht="15.75">
      <c r="B185" s="36"/>
      <c r="C185" s="101" t="s">
        <v>472</v>
      </c>
      <c r="D185" s="101"/>
      <c r="E185" s="101"/>
      <c r="F185" s="101"/>
      <c r="G185" s="101"/>
      <c r="H185" s="145"/>
      <c r="I185" s="145"/>
      <c r="J185" s="145"/>
      <c r="K185" s="40"/>
    </row>
    <row r="186" spans="2:11" ht="15.75">
      <c r="B186" s="36"/>
      <c r="C186" s="101" t="s">
        <v>473</v>
      </c>
      <c r="D186" s="101"/>
      <c r="E186" s="101"/>
      <c r="F186" s="101"/>
      <c r="G186" s="101"/>
      <c r="H186" s="105"/>
      <c r="I186" s="105"/>
      <c r="J186" s="105"/>
      <c r="K186" s="40">
        <v>6094.98</v>
      </c>
    </row>
    <row r="187" spans="2:11" ht="15.75">
      <c r="B187" s="36"/>
      <c r="C187" s="101"/>
      <c r="D187" s="101"/>
      <c r="E187" s="101"/>
      <c r="F187" s="101"/>
      <c r="G187" s="101"/>
      <c r="H187" s="105"/>
      <c r="I187" s="105"/>
      <c r="J187" s="105"/>
      <c r="K187" s="40"/>
    </row>
    <row r="188" spans="2:11" ht="15.75">
      <c r="B188" s="36"/>
      <c r="C188" s="102" t="s">
        <v>474</v>
      </c>
      <c r="D188" s="102"/>
      <c r="E188" s="102"/>
      <c r="F188" s="102"/>
      <c r="G188" s="102"/>
      <c r="H188" s="145"/>
      <c r="I188" s="145"/>
      <c r="J188" s="145"/>
      <c r="K188" s="87">
        <f>+K180-K183-K184-K186</f>
        <v>87869170.92</v>
      </c>
    </row>
    <row r="189" spans="2:11" ht="15.75">
      <c r="B189" s="36"/>
      <c r="C189" s="105"/>
      <c r="D189" s="105"/>
      <c r="E189" s="105"/>
      <c r="F189" s="105"/>
      <c r="G189" s="105"/>
      <c r="H189" s="105"/>
      <c r="I189" s="105"/>
      <c r="J189" s="105"/>
      <c r="K189" s="88"/>
    </row>
    <row r="190" spans="2:11" ht="15.75">
      <c r="B190" s="36"/>
      <c r="C190" s="101"/>
      <c r="D190" s="101"/>
      <c r="E190" s="101"/>
      <c r="F190" s="101"/>
      <c r="G190" s="101"/>
      <c r="H190" s="101"/>
      <c r="I190" s="101"/>
      <c r="J190" s="101"/>
      <c r="K190" s="47"/>
    </row>
    <row r="191" spans="2:11" ht="15.75">
      <c r="B191" s="36"/>
      <c r="C191" s="101"/>
      <c r="D191" s="101"/>
      <c r="E191" s="101"/>
      <c r="F191" s="101"/>
      <c r="G191" s="101"/>
      <c r="H191" s="101"/>
      <c r="I191" s="101"/>
      <c r="J191" s="101"/>
      <c r="K191" s="38" t="s">
        <v>475</v>
      </c>
    </row>
    <row r="192" spans="2:11" ht="15.75">
      <c r="B192" s="36"/>
      <c r="C192" s="102" t="s">
        <v>476</v>
      </c>
      <c r="D192" s="102"/>
      <c r="E192" s="102"/>
      <c r="F192" s="102"/>
      <c r="G192" s="102"/>
      <c r="H192" s="145"/>
      <c r="I192" s="145"/>
      <c r="J192" s="145"/>
      <c r="K192" s="40">
        <v>87869170.92</v>
      </c>
    </row>
    <row r="193" spans="2:11" ht="15.75">
      <c r="B193" s="36"/>
      <c r="C193" s="102"/>
      <c r="D193" s="102"/>
      <c r="E193" s="102"/>
      <c r="F193" s="102"/>
      <c r="G193" s="102"/>
      <c r="H193" s="105"/>
      <c r="I193" s="105"/>
      <c r="J193" s="105"/>
      <c r="K193" s="40"/>
    </row>
    <row r="194" spans="2:11" ht="15.75">
      <c r="B194" s="36"/>
      <c r="C194" s="103" t="s">
        <v>465</v>
      </c>
      <c r="D194" s="103"/>
      <c r="E194" s="103"/>
      <c r="F194" s="103"/>
      <c r="G194" s="103"/>
      <c r="H194" s="101"/>
      <c r="I194" s="101"/>
      <c r="J194" s="101"/>
      <c r="K194" s="48"/>
    </row>
    <row r="195" spans="2:11" ht="15.75">
      <c r="B195" s="36"/>
      <c r="C195" s="101" t="s">
        <v>477</v>
      </c>
      <c r="D195" s="101"/>
      <c r="E195" s="101"/>
      <c r="F195" s="101"/>
      <c r="G195" s="101"/>
      <c r="H195" s="145"/>
      <c r="I195" s="145"/>
      <c r="J195" s="145"/>
      <c r="K195" s="40">
        <v>0</v>
      </c>
    </row>
    <row r="196" spans="2:11" ht="15.75">
      <c r="B196" s="36"/>
      <c r="C196" s="102" t="s">
        <v>468</v>
      </c>
      <c r="D196" s="102"/>
      <c r="E196" s="102"/>
      <c r="F196" s="102"/>
      <c r="G196" s="102"/>
      <c r="H196" s="154"/>
      <c r="I196" s="154"/>
      <c r="J196" s="154"/>
      <c r="K196" s="89">
        <f>SUM(K192:K195)</f>
        <v>87869170.92</v>
      </c>
    </row>
    <row r="197" spans="2:11" ht="15.75">
      <c r="B197" s="36"/>
      <c r="C197" s="101"/>
      <c r="D197" s="101"/>
      <c r="E197" s="101"/>
      <c r="F197" s="101"/>
      <c r="G197" s="101"/>
      <c r="H197" s="101"/>
      <c r="I197" s="101"/>
      <c r="J197" s="101"/>
      <c r="K197" s="48"/>
    </row>
    <row r="198" spans="2:11" ht="15.75">
      <c r="B198" s="36"/>
      <c r="C198" s="103" t="s">
        <v>469</v>
      </c>
      <c r="D198" s="103"/>
      <c r="E198" s="103"/>
      <c r="F198" s="103"/>
      <c r="G198" s="103"/>
      <c r="H198" s="101"/>
      <c r="I198" s="101"/>
      <c r="J198" s="101"/>
      <c r="K198" s="40"/>
    </row>
    <row r="199" spans="2:11" ht="15.75">
      <c r="B199" s="36"/>
      <c r="C199" s="101" t="s">
        <v>478</v>
      </c>
      <c r="D199" s="101"/>
      <c r="E199" s="101"/>
      <c r="F199" s="101"/>
      <c r="G199" s="101"/>
      <c r="H199" s="154"/>
      <c r="I199" s="154"/>
      <c r="J199" s="154"/>
      <c r="K199" s="40">
        <v>0</v>
      </c>
    </row>
    <row r="200" spans="2:11" ht="15.75">
      <c r="B200" s="36"/>
      <c r="C200" s="101"/>
      <c r="D200" s="101"/>
      <c r="E200" s="101"/>
      <c r="F200" s="101"/>
      <c r="G200" s="101"/>
      <c r="H200" s="106"/>
      <c r="I200" s="106"/>
      <c r="J200" s="106"/>
      <c r="K200" s="40"/>
    </row>
    <row r="201" spans="2:11" ht="15.75">
      <c r="B201" s="36"/>
      <c r="C201" s="102" t="s">
        <v>474</v>
      </c>
      <c r="D201" s="102"/>
      <c r="E201" s="102"/>
      <c r="F201" s="102"/>
      <c r="G201" s="102"/>
      <c r="H201" s="101"/>
      <c r="I201" s="101"/>
      <c r="J201" s="101"/>
      <c r="K201" s="87">
        <f>SUM(K196-K199)</f>
        <v>87869170.92</v>
      </c>
    </row>
    <row r="202" spans="2:11" ht="16.5" thickBot="1">
      <c r="B202" s="52"/>
      <c r="C202" s="53"/>
      <c r="D202" s="53"/>
      <c r="E202" s="53"/>
      <c r="F202" s="53"/>
      <c r="G202" s="53"/>
      <c r="H202" s="54"/>
      <c r="I202" s="54"/>
      <c r="J202" s="54"/>
      <c r="K202" s="55"/>
    </row>
    <row r="203" spans="2:11" ht="16.5" thickTop="1">
      <c r="B203" s="36"/>
      <c r="C203" s="102"/>
      <c r="D203" s="102"/>
      <c r="E203" s="102"/>
      <c r="F203" s="102"/>
      <c r="G203" s="102"/>
      <c r="H203" s="101"/>
      <c r="I203" s="101"/>
      <c r="J203" s="101"/>
      <c r="K203" s="57"/>
    </row>
    <row r="204" spans="2:11" ht="15.75">
      <c r="B204" s="36"/>
      <c r="C204" s="102"/>
      <c r="D204" s="102"/>
      <c r="E204" s="102"/>
      <c r="F204" s="102"/>
      <c r="G204" s="102"/>
      <c r="H204" s="101"/>
      <c r="I204" s="101"/>
      <c r="J204" s="101"/>
      <c r="K204" s="57"/>
    </row>
    <row r="205" spans="2:11" ht="15.75">
      <c r="B205" s="36"/>
      <c r="C205" s="102"/>
      <c r="D205" s="102"/>
      <c r="E205" s="102"/>
      <c r="F205" s="102"/>
      <c r="G205" s="102"/>
      <c r="H205" s="101"/>
      <c r="I205" s="101"/>
      <c r="J205" s="101"/>
      <c r="K205" s="58"/>
    </row>
    <row r="206" spans="2:11" ht="15.75">
      <c r="B206" s="90"/>
      <c r="C206" s="147" t="s">
        <v>774</v>
      </c>
      <c r="D206" s="147"/>
      <c r="E206" s="107"/>
      <c r="F206" s="61" t="s">
        <v>480</v>
      </c>
      <c r="G206" s="61" t="s">
        <v>480</v>
      </c>
      <c r="H206" s="108"/>
      <c r="I206" s="109"/>
      <c r="J206" s="59" t="s">
        <v>775</v>
      </c>
      <c r="K206" s="72" t="s">
        <v>481</v>
      </c>
    </row>
    <row r="207" spans="2:11" ht="15.75">
      <c r="B207" s="36"/>
      <c r="C207" s="101" t="s">
        <v>482</v>
      </c>
      <c r="D207" s="101"/>
      <c r="E207" s="105"/>
      <c r="F207" s="144" t="s">
        <v>776</v>
      </c>
      <c r="G207" s="144"/>
      <c r="H207" s="144"/>
      <c r="I207" s="101"/>
      <c r="J207" s="145" t="s">
        <v>484</v>
      </c>
      <c r="K207" s="146"/>
    </row>
    <row r="208" spans="2:11" ht="15.75">
      <c r="B208" s="36"/>
      <c r="C208" s="101"/>
      <c r="D208" s="101"/>
      <c r="E208" s="105"/>
      <c r="F208" s="105"/>
      <c r="G208" s="105"/>
      <c r="H208" s="105"/>
      <c r="I208" s="101"/>
      <c r="J208" s="105"/>
      <c r="K208" s="64"/>
    </row>
    <row r="209" spans="2:11" ht="15.75">
      <c r="B209" s="90"/>
      <c r="C209" s="147" t="s">
        <v>777</v>
      </c>
      <c r="D209" s="147"/>
      <c r="E209" s="107"/>
      <c r="F209" s="61" t="s">
        <v>486</v>
      </c>
      <c r="G209" s="61" t="s">
        <v>486</v>
      </c>
      <c r="H209" s="108"/>
      <c r="I209" s="109"/>
      <c r="J209" s="59" t="s">
        <v>778</v>
      </c>
      <c r="K209" s="72" t="s">
        <v>780</v>
      </c>
    </row>
    <row r="210" spans="2:11" ht="15.75">
      <c r="B210" s="66"/>
      <c r="C210" s="67" t="s">
        <v>488</v>
      </c>
      <c r="D210" s="67"/>
      <c r="E210" s="91"/>
      <c r="F210" s="148" t="s">
        <v>779</v>
      </c>
      <c r="G210" s="148"/>
      <c r="H210" s="148"/>
      <c r="I210" s="67"/>
      <c r="J210" s="149" t="s">
        <v>489</v>
      </c>
      <c r="K210" s="150"/>
    </row>
  </sheetData>
  <protectedRanges>
    <protectedRange sqref="F206 C206 J206" name="Rango1_2_1"/>
    <protectedRange sqref="F209 C209 J209" name="Rango1_2_1_1"/>
    <protectedRange sqref="J168:J170" name="Rango1_1"/>
    <protectedRange sqref="G206" name="Rango1_2_1_2"/>
    <protectedRange sqref="G209" name="Rango1_2_1_1_1"/>
    <protectedRange sqref="K206" name="Rango1_2_1_3"/>
    <protectedRange sqref="K209" name="Rango1_2_1_1_2"/>
  </protectedRanges>
  <mergeCells count="23">
    <mergeCell ref="B162:K162"/>
    <mergeCell ref="B2:I2"/>
    <mergeCell ref="B4:I4"/>
    <mergeCell ref="F148:I148"/>
    <mergeCell ref="F150:I150"/>
    <mergeCell ref="F151:I151"/>
    <mergeCell ref="C206:D206"/>
    <mergeCell ref="B163:K163"/>
    <mergeCell ref="H173:J173"/>
    <mergeCell ref="H176:J176"/>
    <mergeCell ref="H178:J178"/>
    <mergeCell ref="H183:J183"/>
    <mergeCell ref="H185:J185"/>
    <mergeCell ref="H188:J188"/>
    <mergeCell ref="H192:J192"/>
    <mergeCell ref="H195:J195"/>
    <mergeCell ref="H196:J196"/>
    <mergeCell ref="H199:J199"/>
    <mergeCell ref="F207:H207"/>
    <mergeCell ref="J207:K207"/>
    <mergeCell ref="C209:D209"/>
    <mergeCell ref="F210:H210"/>
    <mergeCell ref="J210:K21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A3DCF-806B-449F-ACE0-A26CA4C33453}">
  <sheetPr>
    <tabColor theme="5" tint="-0.24997000396251678"/>
  </sheetPr>
  <dimension ref="B2:K77"/>
  <sheetViews>
    <sheetView workbookViewId="0" topLeftCell="A10">
      <selection activeCell="D26" sqref="D26"/>
    </sheetView>
  </sheetViews>
  <sheetFormatPr defaultColWidth="11.421875" defaultRowHeight="15"/>
  <cols>
    <col min="1" max="1" width="1.8515625" style="1" customWidth="1"/>
    <col min="2" max="2" width="15.421875" style="1" customWidth="1"/>
    <col min="3" max="3" width="15.140625" style="1" customWidth="1"/>
    <col min="4" max="4" width="15.7109375" style="1" customWidth="1"/>
    <col min="5" max="5" width="11.28125" style="1" customWidth="1"/>
    <col min="6" max="6" width="11.421875" style="1" hidden="1" customWidth="1"/>
    <col min="7" max="9" width="18.00390625" style="1" customWidth="1"/>
    <col min="10" max="10" width="11.421875" style="1" hidden="1" customWidth="1"/>
    <col min="11" max="11" width="24.28125" style="1" customWidth="1"/>
    <col min="12" max="256" width="9.140625" style="1" customWidth="1"/>
    <col min="257" max="257" width="1.8515625" style="1" customWidth="1"/>
    <col min="258" max="258" width="15.421875" style="1" customWidth="1"/>
    <col min="259" max="259" width="15.140625" style="1" customWidth="1"/>
    <col min="260" max="260" width="15.7109375" style="1" customWidth="1"/>
    <col min="261" max="261" width="11.28125" style="1" customWidth="1"/>
    <col min="262" max="262" width="11.421875" style="1" hidden="1" customWidth="1"/>
    <col min="263" max="265" width="18.00390625" style="1" customWidth="1"/>
    <col min="266" max="266" width="11.421875" style="1" hidden="1" customWidth="1"/>
    <col min="267" max="267" width="1.8515625" style="1" customWidth="1"/>
    <col min="268" max="512" width="9.140625" style="1" customWidth="1"/>
    <col min="513" max="513" width="1.8515625" style="1" customWidth="1"/>
    <col min="514" max="514" width="15.421875" style="1" customWidth="1"/>
    <col min="515" max="515" width="15.140625" style="1" customWidth="1"/>
    <col min="516" max="516" width="15.7109375" style="1" customWidth="1"/>
    <col min="517" max="517" width="11.28125" style="1" customWidth="1"/>
    <col min="518" max="518" width="11.421875" style="1" hidden="1" customWidth="1"/>
    <col min="519" max="521" width="18.00390625" style="1" customWidth="1"/>
    <col min="522" max="522" width="11.421875" style="1" hidden="1" customWidth="1"/>
    <col min="523" max="523" width="1.8515625" style="1" customWidth="1"/>
    <col min="524" max="768" width="9.140625" style="1" customWidth="1"/>
    <col min="769" max="769" width="1.8515625" style="1" customWidth="1"/>
    <col min="770" max="770" width="15.421875" style="1" customWidth="1"/>
    <col min="771" max="771" width="15.140625" style="1" customWidth="1"/>
    <col min="772" max="772" width="15.7109375" style="1" customWidth="1"/>
    <col min="773" max="773" width="11.28125" style="1" customWidth="1"/>
    <col min="774" max="774" width="11.421875" style="1" hidden="1" customWidth="1"/>
    <col min="775" max="777" width="18.00390625" style="1" customWidth="1"/>
    <col min="778" max="778" width="11.421875" style="1" hidden="1" customWidth="1"/>
    <col min="779" max="779" width="1.8515625" style="1" customWidth="1"/>
    <col min="780" max="1024" width="9.140625" style="1" customWidth="1"/>
    <col min="1025" max="1025" width="1.8515625" style="1" customWidth="1"/>
    <col min="1026" max="1026" width="15.421875" style="1" customWidth="1"/>
    <col min="1027" max="1027" width="15.140625" style="1" customWidth="1"/>
    <col min="1028" max="1028" width="15.7109375" style="1" customWidth="1"/>
    <col min="1029" max="1029" width="11.28125" style="1" customWidth="1"/>
    <col min="1030" max="1030" width="11.421875" style="1" hidden="1" customWidth="1"/>
    <col min="1031" max="1033" width="18.00390625" style="1" customWidth="1"/>
    <col min="1034" max="1034" width="11.421875" style="1" hidden="1" customWidth="1"/>
    <col min="1035" max="1035" width="1.8515625" style="1" customWidth="1"/>
    <col min="1036" max="1280" width="9.140625" style="1" customWidth="1"/>
    <col min="1281" max="1281" width="1.8515625" style="1" customWidth="1"/>
    <col min="1282" max="1282" width="15.421875" style="1" customWidth="1"/>
    <col min="1283" max="1283" width="15.140625" style="1" customWidth="1"/>
    <col min="1284" max="1284" width="15.7109375" style="1" customWidth="1"/>
    <col min="1285" max="1285" width="11.28125" style="1" customWidth="1"/>
    <col min="1286" max="1286" width="11.421875" style="1" hidden="1" customWidth="1"/>
    <col min="1287" max="1289" width="18.00390625" style="1" customWidth="1"/>
    <col min="1290" max="1290" width="11.421875" style="1" hidden="1" customWidth="1"/>
    <col min="1291" max="1291" width="1.8515625" style="1" customWidth="1"/>
    <col min="1292" max="1536" width="9.140625" style="1" customWidth="1"/>
    <col min="1537" max="1537" width="1.8515625" style="1" customWidth="1"/>
    <col min="1538" max="1538" width="15.421875" style="1" customWidth="1"/>
    <col min="1539" max="1539" width="15.140625" style="1" customWidth="1"/>
    <col min="1540" max="1540" width="15.7109375" style="1" customWidth="1"/>
    <col min="1541" max="1541" width="11.28125" style="1" customWidth="1"/>
    <col min="1542" max="1542" width="11.421875" style="1" hidden="1" customWidth="1"/>
    <col min="1543" max="1545" width="18.00390625" style="1" customWidth="1"/>
    <col min="1546" max="1546" width="11.421875" style="1" hidden="1" customWidth="1"/>
    <col min="1547" max="1547" width="1.8515625" style="1" customWidth="1"/>
    <col min="1548" max="1792" width="9.140625" style="1" customWidth="1"/>
    <col min="1793" max="1793" width="1.8515625" style="1" customWidth="1"/>
    <col min="1794" max="1794" width="15.421875" style="1" customWidth="1"/>
    <col min="1795" max="1795" width="15.140625" style="1" customWidth="1"/>
    <col min="1796" max="1796" width="15.7109375" style="1" customWidth="1"/>
    <col min="1797" max="1797" width="11.28125" style="1" customWidth="1"/>
    <col min="1798" max="1798" width="11.421875" style="1" hidden="1" customWidth="1"/>
    <col min="1799" max="1801" width="18.00390625" style="1" customWidth="1"/>
    <col min="1802" max="1802" width="11.421875" style="1" hidden="1" customWidth="1"/>
    <col min="1803" max="1803" width="1.8515625" style="1" customWidth="1"/>
    <col min="1804" max="2048" width="9.140625" style="1" customWidth="1"/>
    <col min="2049" max="2049" width="1.8515625" style="1" customWidth="1"/>
    <col min="2050" max="2050" width="15.421875" style="1" customWidth="1"/>
    <col min="2051" max="2051" width="15.140625" style="1" customWidth="1"/>
    <col min="2052" max="2052" width="15.7109375" style="1" customWidth="1"/>
    <col min="2053" max="2053" width="11.28125" style="1" customWidth="1"/>
    <col min="2054" max="2054" width="11.421875" style="1" hidden="1" customWidth="1"/>
    <col min="2055" max="2057" width="18.00390625" style="1" customWidth="1"/>
    <col min="2058" max="2058" width="11.421875" style="1" hidden="1" customWidth="1"/>
    <col min="2059" max="2059" width="1.8515625" style="1" customWidth="1"/>
    <col min="2060" max="2304" width="9.140625" style="1" customWidth="1"/>
    <col min="2305" max="2305" width="1.8515625" style="1" customWidth="1"/>
    <col min="2306" max="2306" width="15.421875" style="1" customWidth="1"/>
    <col min="2307" max="2307" width="15.140625" style="1" customWidth="1"/>
    <col min="2308" max="2308" width="15.7109375" style="1" customWidth="1"/>
    <col min="2309" max="2309" width="11.28125" style="1" customWidth="1"/>
    <col min="2310" max="2310" width="11.421875" style="1" hidden="1" customWidth="1"/>
    <col min="2311" max="2313" width="18.00390625" style="1" customWidth="1"/>
    <col min="2314" max="2314" width="11.421875" style="1" hidden="1" customWidth="1"/>
    <col min="2315" max="2315" width="1.8515625" style="1" customWidth="1"/>
    <col min="2316" max="2560" width="9.140625" style="1" customWidth="1"/>
    <col min="2561" max="2561" width="1.8515625" style="1" customWidth="1"/>
    <col min="2562" max="2562" width="15.421875" style="1" customWidth="1"/>
    <col min="2563" max="2563" width="15.140625" style="1" customWidth="1"/>
    <col min="2564" max="2564" width="15.7109375" style="1" customWidth="1"/>
    <col min="2565" max="2565" width="11.28125" style="1" customWidth="1"/>
    <col min="2566" max="2566" width="11.421875" style="1" hidden="1" customWidth="1"/>
    <col min="2567" max="2569" width="18.00390625" style="1" customWidth="1"/>
    <col min="2570" max="2570" width="11.421875" style="1" hidden="1" customWidth="1"/>
    <col min="2571" max="2571" width="1.8515625" style="1" customWidth="1"/>
    <col min="2572" max="2816" width="9.140625" style="1" customWidth="1"/>
    <col min="2817" max="2817" width="1.8515625" style="1" customWidth="1"/>
    <col min="2818" max="2818" width="15.421875" style="1" customWidth="1"/>
    <col min="2819" max="2819" width="15.140625" style="1" customWidth="1"/>
    <col min="2820" max="2820" width="15.7109375" style="1" customWidth="1"/>
    <col min="2821" max="2821" width="11.28125" style="1" customWidth="1"/>
    <col min="2822" max="2822" width="11.421875" style="1" hidden="1" customWidth="1"/>
    <col min="2823" max="2825" width="18.00390625" style="1" customWidth="1"/>
    <col min="2826" max="2826" width="11.421875" style="1" hidden="1" customWidth="1"/>
    <col min="2827" max="2827" width="1.8515625" style="1" customWidth="1"/>
    <col min="2828" max="3072" width="9.140625" style="1" customWidth="1"/>
    <col min="3073" max="3073" width="1.8515625" style="1" customWidth="1"/>
    <col min="3074" max="3074" width="15.421875" style="1" customWidth="1"/>
    <col min="3075" max="3075" width="15.140625" style="1" customWidth="1"/>
    <col min="3076" max="3076" width="15.7109375" style="1" customWidth="1"/>
    <col min="3077" max="3077" width="11.28125" style="1" customWidth="1"/>
    <col min="3078" max="3078" width="11.421875" style="1" hidden="1" customWidth="1"/>
    <col min="3079" max="3081" width="18.00390625" style="1" customWidth="1"/>
    <col min="3082" max="3082" width="11.421875" style="1" hidden="1" customWidth="1"/>
    <col min="3083" max="3083" width="1.8515625" style="1" customWidth="1"/>
    <col min="3084" max="3328" width="9.140625" style="1" customWidth="1"/>
    <col min="3329" max="3329" width="1.8515625" style="1" customWidth="1"/>
    <col min="3330" max="3330" width="15.421875" style="1" customWidth="1"/>
    <col min="3331" max="3331" width="15.140625" style="1" customWidth="1"/>
    <col min="3332" max="3332" width="15.7109375" style="1" customWidth="1"/>
    <col min="3333" max="3333" width="11.28125" style="1" customWidth="1"/>
    <col min="3334" max="3334" width="11.421875" style="1" hidden="1" customWidth="1"/>
    <col min="3335" max="3337" width="18.00390625" style="1" customWidth="1"/>
    <col min="3338" max="3338" width="11.421875" style="1" hidden="1" customWidth="1"/>
    <col min="3339" max="3339" width="1.8515625" style="1" customWidth="1"/>
    <col min="3340" max="3584" width="9.140625" style="1" customWidth="1"/>
    <col min="3585" max="3585" width="1.8515625" style="1" customWidth="1"/>
    <col min="3586" max="3586" width="15.421875" style="1" customWidth="1"/>
    <col min="3587" max="3587" width="15.140625" style="1" customWidth="1"/>
    <col min="3588" max="3588" width="15.7109375" style="1" customWidth="1"/>
    <col min="3589" max="3589" width="11.28125" style="1" customWidth="1"/>
    <col min="3590" max="3590" width="11.421875" style="1" hidden="1" customWidth="1"/>
    <col min="3591" max="3593" width="18.00390625" style="1" customWidth="1"/>
    <col min="3594" max="3594" width="11.421875" style="1" hidden="1" customWidth="1"/>
    <col min="3595" max="3595" width="1.8515625" style="1" customWidth="1"/>
    <col min="3596" max="3840" width="9.140625" style="1" customWidth="1"/>
    <col min="3841" max="3841" width="1.8515625" style="1" customWidth="1"/>
    <col min="3842" max="3842" width="15.421875" style="1" customWidth="1"/>
    <col min="3843" max="3843" width="15.140625" style="1" customWidth="1"/>
    <col min="3844" max="3844" width="15.7109375" style="1" customWidth="1"/>
    <col min="3845" max="3845" width="11.28125" style="1" customWidth="1"/>
    <col min="3846" max="3846" width="11.421875" style="1" hidden="1" customWidth="1"/>
    <col min="3847" max="3849" width="18.00390625" style="1" customWidth="1"/>
    <col min="3850" max="3850" width="11.421875" style="1" hidden="1" customWidth="1"/>
    <col min="3851" max="3851" width="1.8515625" style="1" customWidth="1"/>
    <col min="3852" max="4096" width="9.140625" style="1" customWidth="1"/>
    <col min="4097" max="4097" width="1.8515625" style="1" customWidth="1"/>
    <col min="4098" max="4098" width="15.421875" style="1" customWidth="1"/>
    <col min="4099" max="4099" width="15.140625" style="1" customWidth="1"/>
    <col min="4100" max="4100" width="15.7109375" style="1" customWidth="1"/>
    <col min="4101" max="4101" width="11.28125" style="1" customWidth="1"/>
    <col min="4102" max="4102" width="11.421875" style="1" hidden="1" customWidth="1"/>
    <col min="4103" max="4105" width="18.00390625" style="1" customWidth="1"/>
    <col min="4106" max="4106" width="11.421875" style="1" hidden="1" customWidth="1"/>
    <col min="4107" max="4107" width="1.8515625" style="1" customWidth="1"/>
    <col min="4108" max="4352" width="9.140625" style="1" customWidth="1"/>
    <col min="4353" max="4353" width="1.8515625" style="1" customWidth="1"/>
    <col min="4354" max="4354" width="15.421875" style="1" customWidth="1"/>
    <col min="4355" max="4355" width="15.140625" style="1" customWidth="1"/>
    <col min="4356" max="4356" width="15.7109375" style="1" customWidth="1"/>
    <col min="4357" max="4357" width="11.28125" style="1" customWidth="1"/>
    <col min="4358" max="4358" width="11.421875" style="1" hidden="1" customWidth="1"/>
    <col min="4359" max="4361" width="18.00390625" style="1" customWidth="1"/>
    <col min="4362" max="4362" width="11.421875" style="1" hidden="1" customWidth="1"/>
    <col min="4363" max="4363" width="1.8515625" style="1" customWidth="1"/>
    <col min="4364" max="4608" width="9.140625" style="1" customWidth="1"/>
    <col min="4609" max="4609" width="1.8515625" style="1" customWidth="1"/>
    <col min="4610" max="4610" width="15.421875" style="1" customWidth="1"/>
    <col min="4611" max="4611" width="15.140625" style="1" customWidth="1"/>
    <col min="4612" max="4612" width="15.7109375" style="1" customWidth="1"/>
    <col min="4613" max="4613" width="11.28125" style="1" customWidth="1"/>
    <col min="4614" max="4614" width="11.421875" style="1" hidden="1" customWidth="1"/>
    <col min="4615" max="4617" width="18.00390625" style="1" customWidth="1"/>
    <col min="4618" max="4618" width="11.421875" style="1" hidden="1" customWidth="1"/>
    <col min="4619" max="4619" width="1.8515625" style="1" customWidth="1"/>
    <col min="4620" max="4864" width="9.140625" style="1" customWidth="1"/>
    <col min="4865" max="4865" width="1.8515625" style="1" customWidth="1"/>
    <col min="4866" max="4866" width="15.421875" style="1" customWidth="1"/>
    <col min="4867" max="4867" width="15.140625" style="1" customWidth="1"/>
    <col min="4868" max="4868" width="15.7109375" style="1" customWidth="1"/>
    <col min="4869" max="4869" width="11.28125" style="1" customWidth="1"/>
    <col min="4870" max="4870" width="11.421875" style="1" hidden="1" customWidth="1"/>
    <col min="4871" max="4873" width="18.00390625" style="1" customWidth="1"/>
    <col min="4874" max="4874" width="11.421875" style="1" hidden="1" customWidth="1"/>
    <col min="4875" max="4875" width="1.8515625" style="1" customWidth="1"/>
    <col min="4876" max="5120" width="9.140625" style="1" customWidth="1"/>
    <col min="5121" max="5121" width="1.8515625" style="1" customWidth="1"/>
    <col min="5122" max="5122" width="15.421875" style="1" customWidth="1"/>
    <col min="5123" max="5123" width="15.140625" style="1" customWidth="1"/>
    <col min="5124" max="5124" width="15.7109375" style="1" customWidth="1"/>
    <col min="5125" max="5125" width="11.28125" style="1" customWidth="1"/>
    <col min="5126" max="5126" width="11.421875" style="1" hidden="1" customWidth="1"/>
    <col min="5127" max="5129" width="18.00390625" style="1" customWidth="1"/>
    <col min="5130" max="5130" width="11.421875" style="1" hidden="1" customWidth="1"/>
    <col min="5131" max="5131" width="1.8515625" style="1" customWidth="1"/>
    <col min="5132" max="5376" width="9.140625" style="1" customWidth="1"/>
    <col min="5377" max="5377" width="1.8515625" style="1" customWidth="1"/>
    <col min="5378" max="5378" width="15.421875" style="1" customWidth="1"/>
    <col min="5379" max="5379" width="15.140625" style="1" customWidth="1"/>
    <col min="5380" max="5380" width="15.7109375" style="1" customWidth="1"/>
    <col min="5381" max="5381" width="11.28125" style="1" customWidth="1"/>
    <col min="5382" max="5382" width="11.421875" style="1" hidden="1" customWidth="1"/>
    <col min="5383" max="5385" width="18.00390625" style="1" customWidth="1"/>
    <col min="5386" max="5386" width="11.421875" style="1" hidden="1" customWidth="1"/>
    <col min="5387" max="5387" width="1.8515625" style="1" customWidth="1"/>
    <col min="5388" max="5632" width="9.140625" style="1" customWidth="1"/>
    <col min="5633" max="5633" width="1.8515625" style="1" customWidth="1"/>
    <col min="5634" max="5634" width="15.421875" style="1" customWidth="1"/>
    <col min="5635" max="5635" width="15.140625" style="1" customWidth="1"/>
    <col min="5636" max="5636" width="15.7109375" style="1" customWidth="1"/>
    <col min="5637" max="5637" width="11.28125" style="1" customWidth="1"/>
    <col min="5638" max="5638" width="11.421875" style="1" hidden="1" customWidth="1"/>
    <col min="5639" max="5641" width="18.00390625" style="1" customWidth="1"/>
    <col min="5642" max="5642" width="11.421875" style="1" hidden="1" customWidth="1"/>
    <col min="5643" max="5643" width="1.8515625" style="1" customWidth="1"/>
    <col min="5644" max="5888" width="9.140625" style="1" customWidth="1"/>
    <col min="5889" max="5889" width="1.8515625" style="1" customWidth="1"/>
    <col min="5890" max="5890" width="15.421875" style="1" customWidth="1"/>
    <col min="5891" max="5891" width="15.140625" style="1" customWidth="1"/>
    <col min="5892" max="5892" width="15.7109375" style="1" customWidth="1"/>
    <col min="5893" max="5893" width="11.28125" style="1" customWidth="1"/>
    <col min="5894" max="5894" width="11.421875" style="1" hidden="1" customWidth="1"/>
    <col min="5895" max="5897" width="18.00390625" style="1" customWidth="1"/>
    <col min="5898" max="5898" width="11.421875" style="1" hidden="1" customWidth="1"/>
    <col min="5899" max="5899" width="1.8515625" style="1" customWidth="1"/>
    <col min="5900" max="6144" width="9.140625" style="1" customWidth="1"/>
    <col min="6145" max="6145" width="1.8515625" style="1" customWidth="1"/>
    <col min="6146" max="6146" width="15.421875" style="1" customWidth="1"/>
    <col min="6147" max="6147" width="15.140625" style="1" customWidth="1"/>
    <col min="6148" max="6148" width="15.7109375" style="1" customWidth="1"/>
    <col min="6149" max="6149" width="11.28125" style="1" customWidth="1"/>
    <col min="6150" max="6150" width="11.421875" style="1" hidden="1" customWidth="1"/>
    <col min="6151" max="6153" width="18.00390625" style="1" customWidth="1"/>
    <col min="6154" max="6154" width="11.421875" style="1" hidden="1" customWidth="1"/>
    <col min="6155" max="6155" width="1.8515625" style="1" customWidth="1"/>
    <col min="6156" max="6400" width="9.140625" style="1" customWidth="1"/>
    <col min="6401" max="6401" width="1.8515625" style="1" customWidth="1"/>
    <col min="6402" max="6402" width="15.421875" style="1" customWidth="1"/>
    <col min="6403" max="6403" width="15.140625" style="1" customWidth="1"/>
    <col min="6404" max="6404" width="15.7109375" style="1" customWidth="1"/>
    <col min="6405" max="6405" width="11.28125" style="1" customWidth="1"/>
    <col min="6406" max="6406" width="11.421875" style="1" hidden="1" customWidth="1"/>
    <col min="6407" max="6409" width="18.00390625" style="1" customWidth="1"/>
    <col min="6410" max="6410" width="11.421875" style="1" hidden="1" customWidth="1"/>
    <col min="6411" max="6411" width="1.8515625" style="1" customWidth="1"/>
    <col min="6412" max="6656" width="9.140625" style="1" customWidth="1"/>
    <col min="6657" max="6657" width="1.8515625" style="1" customWidth="1"/>
    <col min="6658" max="6658" width="15.421875" style="1" customWidth="1"/>
    <col min="6659" max="6659" width="15.140625" style="1" customWidth="1"/>
    <col min="6660" max="6660" width="15.7109375" style="1" customWidth="1"/>
    <col min="6661" max="6661" width="11.28125" style="1" customWidth="1"/>
    <col min="6662" max="6662" width="11.421875" style="1" hidden="1" customWidth="1"/>
    <col min="6663" max="6665" width="18.00390625" style="1" customWidth="1"/>
    <col min="6666" max="6666" width="11.421875" style="1" hidden="1" customWidth="1"/>
    <col min="6667" max="6667" width="1.8515625" style="1" customWidth="1"/>
    <col min="6668" max="6912" width="9.140625" style="1" customWidth="1"/>
    <col min="6913" max="6913" width="1.8515625" style="1" customWidth="1"/>
    <col min="6914" max="6914" width="15.421875" style="1" customWidth="1"/>
    <col min="6915" max="6915" width="15.140625" style="1" customWidth="1"/>
    <col min="6916" max="6916" width="15.7109375" style="1" customWidth="1"/>
    <col min="6917" max="6917" width="11.28125" style="1" customWidth="1"/>
    <col min="6918" max="6918" width="11.421875" style="1" hidden="1" customWidth="1"/>
    <col min="6919" max="6921" width="18.00390625" style="1" customWidth="1"/>
    <col min="6922" max="6922" width="11.421875" style="1" hidden="1" customWidth="1"/>
    <col min="6923" max="6923" width="1.8515625" style="1" customWidth="1"/>
    <col min="6924" max="7168" width="9.140625" style="1" customWidth="1"/>
    <col min="7169" max="7169" width="1.8515625" style="1" customWidth="1"/>
    <col min="7170" max="7170" width="15.421875" style="1" customWidth="1"/>
    <col min="7171" max="7171" width="15.140625" style="1" customWidth="1"/>
    <col min="7172" max="7172" width="15.7109375" style="1" customWidth="1"/>
    <col min="7173" max="7173" width="11.28125" style="1" customWidth="1"/>
    <col min="7174" max="7174" width="11.421875" style="1" hidden="1" customWidth="1"/>
    <col min="7175" max="7177" width="18.00390625" style="1" customWidth="1"/>
    <col min="7178" max="7178" width="11.421875" style="1" hidden="1" customWidth="1"/>
    <col min="7179" max="7179" width="1.8515625" style="1" customWidth="1"/>
    <col min="7180" max="7424" width="9.140625" style="1" customWidth="1"/>
    <col min="7425" max="7425" width="1.8515625" style="1" customWidth="1"/>
    <col min="7426" max="7426" width="15.421875" style="1" customWidth="1"/>
    <col min="7427" max="7427" width="15.140625" style="1" customWidth="1"/>
    <col min="7428" max="7428" width="15.7109375" style="1" customWidth="1"/>
    <col min="7429" max="7429" width="11.28125" style="1" customWidth="1"/>
    <col min="7430" max="7430" width="11.421875" style="1" hidden="1" customWidth="1"/>
    <col min="7431" max="7433" width="18.00390625" style="1" customWidth="1"/>
    <col min="7434" max="7434" width="11.421875" style="1" hidden="1" customWidth="1"/>
    <col min="7435" max="7435" width="1.8515625" style="1" customWidth="1"/>
    <col min="7436" max="7680" width="9.140625" style="1" customWidth="1"/>
    <col min="7681" max="7681" width="1.8515625" style="1" customWidth="1"/>
    <col min="7682" max="7682" width="15.421875" style="1" customWidth="1"/>
    <col min="7683" max="7683" width="15.140625" style="1" customWidth="1"/>
    <col min="7684" max="7684" width="15.7109375" style="1" customWidth="1"/>
    <col min="7685" max="7685" width="11.28125" style="1" customWidth="1"/>
    <col min="7686" max="7686" width="11.421875" style="1" hidden="1" customWidth="1"/>
    <col min="7687" max="7689" width="18.00390625" style="1" customWidth="1"/>
    <col min="7690" max="7690" width="11.421875" style="1" hidden="1" customWidth="1"/>
    <col min="7691" max="7691" width="1.8515625" style="1" customWidth="1"/>
    <col min="7692" max="7936" width="9.140625" style="1" customWidth="1"/>
    <col min="7937" max="7937" width="1.8515625" style="1" customWidth="1"/>
    <col min="7938" max="7938" width="15.421875" style="1" customWidth="1"/>
    <col min="7939" max="7939" width="15.140625" style="1" customWidth="1"/>
    <col min="7940" max="7940" width="15.7109375" style="1" customWidth="1"/>
    <col min="7941" max="7941" width="11.28125" style="1" customWidth="1"/>
    <col min="7942" max="7942" width="11.421875" style="1" hidden="1" customWidth="1"/>
    <col min="7943" max="7945" width="18.00390625" style="1" customWidth="1"/>
    <col min="7946" max="7946" width="11.421875" style="1" hidden="1" customWidth="1"/>
    <col min="7947" max="7947" width="1.8515625" style="1" customWidth="1"/>
    <col min="7948" max="8192" width="9.140625" style="1" customWidth="1"/>
    <col min="8193" max="8193" width="1.8515625" style="1" customWidth="1"/>
    <col min="8194" max="8194" width="15.421875" style="1" customWidth="1"/>
    <col min="8195" max="8195" width="15.140625" style="1" customWidth="1"/>
    <col min="8196" max="8196" width="15.7109375" style="1" customWidth="1"/>
    <col min="8197" max="8197" width="11.28125" style="1" customWidth="1"/>
    <col min="8198" max="8198" width="11.421875" style="1" hidden="1" customWidth="1"/>
    <col min="8199" max="8201" width="18.00390625" style="1" customWidth="1"/>
    <col min="8202" max="8202" width="11.421875" style="1" hidden="1" customWidth="1"/>
    <col min="8203" max="8203" width="1.8515625" style="1" customWidth="1"/>
    <col min="8204" max="8448" width="9.140625" style="1" customWidth="1"/>
    <col min="8449" max="8449" width="1.8515625" style="1" customWidth="1"/>
    <col min="8450" max="8450" width="15.421875" style="1" customWidth="1"/>
    <col min="8451" max="8451" width="15.140625" style="1" customWidth="1"/>
    <col min="8452" max="8452" width="15.7109375" style="1" customWidth="1"/>
    <col min="8453" max="8453" width="11.28125" style="1" customWidth="1"/>
    <col min="8454" max="8454" width="11.421875" style="1" hidden="1" customWidth="1"/>
    <col min="8455" max="8457" width="18.00390625" style="1" customWidth="1"/>
    <col min="8458" max="8458" width="11.421875" style="1" hidden="1" customWidth="1"/>
    <col min="8459" max="8459" width="1.8515625" style="1" customWidth="1"/>
    <col min="8460" max="8704" width="9.140625" style="1" customWidth="1"/>
    <col min="8705" max="8705" width="1.8515625" style="1" customWidth="1"/>
    <col min="8706" max="8706" width="15.421875" style="1" customWidth="1"/>
    <col min="8707" max="8707" width="15.140625" style="1" customWidth="1"/>
    <col min="8708" max="8708" width="15.7109375" style="1" customWidth="1"/>
    <col min="8709" max="8709" width="11.28125" style="1" customWidth="1"/>
    <col min="8710" max="8710" width="11.421875" style="1" hidden="1" customWidth="1"/>
    <col min="8711" max="8713" width="18.00390625" style="1" customWidth="1"/>
    <col min="8714" max="8714" width="11.421875" style="1" hidden="1" customWidth="1"/>
    <col min="8715" max="8715" width="1.8515625" style="1" customWidth="1"/>
    <col min="8716" max="8960" width="9.140625" style="1" customWidth="1"/>
    <col min="8961" max="8961" width="1.8515625" style="1" customWidth="1"/>
    <col min="8962" max="8962" width="15.421875" style="1" customWidth="1"/>
    <col min="8963" max="8963" width="15.140625" style="1" customWidth="1"/>
    <col min="8964" max="8964" width="15.7109375" style="1" customWidth="1"/>
    <col min="8965" max="8965" width="11.28125" style="1" customWidth="1"/>
    <col min="8966" max="8966" width="11.421875" style="1" hidden="1" customWidth="1"/>
    <col min="8967" max="8969" width="18.00390625" style="1" customWidth="1"/>
    <col min="8970" max="8970" width="11.421875" style="1" hidden="1" customWidth="1"/>
    <col min="8971" max="8971" width="1.8515625" style="1" customWidth="1"/>
    <col min="8972" max="9216" width="9.140625" style="1" customWidth="1"/>
    <col min="9217" max="9217" width="1.8515625" style="1" customWidth="1"/>
    <col min="9218" max="9218" width="15.421875" style="1" customWidth="1"/>
    <col min="9219" max="9219" width="15.140625" style="1" customWidth="1"/>
    <col min="9220" max="9220" width="15.7109375" style="1" customWidth="1"/>
    <col min="9221" max="9221" width="11.28125" style="1" customWidth="1"/>
    <col min="9222" max="9222" width="11.421875" style="1" hidden="1" customWidth="1"/>
    <col min="9223" max="9225" width="18.00390625" style="1" customWidth="1"/>
    <col min="9226" max="9226" width="11.421875" style="1" hidden="1" customWidth="1"/>
    <col min="9227" max="9227" width="1.8515625" style="1" customWidth="1"/>
    <col min="9228" max="9472" width="9.140625" style="1" customWidth="1"/>
    <col min="9473" max="9473" width="1.8515625" style="1" customWidth="1"/>
    <col min="9474" max="9474" width="15.421875" style="1" customWidth="1"/>
    <col min="9475" max="9475" width="15.140625" style="1" customWidth="1"/>
    <col min="9476" max="9476" width="15.7109375" style="1" customWidth="1"/>
    <col min="9477" max="9477" width="11.28125" style="1" customWidth="1"/>
    <col min="9478" max="9478" width="11.421875" style="1" hidden="1" customWidth="1"/>
    <col min="9479" max="9481" width="18.00390625" style="1" customWidth="1"/>
    <col min="9482" max="9482" width="11.421875" style="1" hidden="1" customWidth="1"/>
    <col min="9483" max="9483" width="1.8515625" style="1" customWidth="1"/>
    <col min="9484" max="9728" width="9.140625" style="1" customWidth="1"/>
    <col min="9729" max="9729" width="1.8515625" style="1" customWidth="1"/>
    <col min="9730" max="9730" width="15.421875" style="1" customWidth="1"/>
    <col min="9731" max="9731" width="15.140625" style="1" customWidth="1"/>
    <col min="9732" max="9732" width="15.7109375" style="1" customWidth="1"/>
    <col min="9733" max="9733" width="11.28125" style="1" customWidth="1"/>
    <col min="9734" max="9734" width="11.421875" style="1" hidden="1" customWidth="1"/>
    <col min="9735" max="9737" width="18.00390625" style="1" customWidth="1"/>
    <col min="9738" max="9738" width="11.421875" style="1" hidden="1" customWidth="1"/>
    <col min="9739" max="9739" width="1.8515625" style="1" customWidth="1"/>
    <col min="9740" max="9984" width="9.140625" style="1" customWidth="1"/>
    <col min="9985" max="9985" width="1.8515625" style="1" customWidth="1"/>
    <col min="9986" max="9986" width="15.421875" style="1" customWidth="1"/>
    <col min="9987" max="9987" width="15.140625" style="1" customWidth="1"/>
    <col min="9988" max="9988" width="15.7109375" style="1" customWidth="1"/>
    <col min="9989" max="9989" width="11.28125" style="1" customWidth="1"/>
    <col min="9990" max="9990" width="11.421875" style="1" hidden="1" customWidth="1"/>
    <col min="9991" max="9993" width="18.00390625" style="1" customWidth="1"/>
    <col min="9994" max="9994" width="11.421875" style="1" hidden="1" customWidth="1"/>
    <col min="9995" max="9995" width="1.8515625" style="1" customWidth="1"/>
    <col min="9996" max="10240" width="9.140625" style="1" customWidth="1"/>
    <col min="10241" max="10241" width="1.8515625" style="1" customWidth="1"/>
    <col min="10242" max="10242" width="15.421875" style="1" customWidth="1"/>
    <col min="10243" max="10243" width="15.140625" style="1" customWidth="1"/>
    <col min="10244" max="10244" width="15.7109375" style="1" customWidth="1"/>
    <col min="10245" max="10245" width="11.28125" style="1" customWidth="1"/>
    <col min="10246" max="10246" width="11.421875" style="1" hidden="1" customWidth="1"/>
    <col min="10247" max="10249" width="18.00390625" style="1" customWidth="1"/>
    <col min="10250" max="10250" width="11.421875" style="1" hidden="1" customWidth="1"/>
    <col min="10251" max="10251" width="1.8515625" style="1" customWidth="1"/>
    <col min="10252" max="10496" width="9.140625" style="1" customWidth="1"/>
    <col min="10497" max="10497" width="1.8515625" style="1" customWidth="1"/>
    <col min="10498" max="10498" width="15.421875" style="1" customWidth="1"/>
    <col min="10499" max="10499" width="15.140625" style="1" customWidth="1"/>
    <col min="10500" max="10500" width="15.7109375" style="1" customWidth="1"/>
    <col min="10501" max="10501" width="11.28125" style="1" customWidth="1"/>
    <col min="10502" max="10502" width="11.421875" style="1" hidden="1" customWidth="1"/>
    <col min="10503" max="10505" width="18.00390625" style="1" customWidth="1"/>
    <col min="10506" max="10506" width="11.421875" style="1" hidden="1" customWidth="1"/>
    <col min="10507" max="10507" width="1.8515625" style="1" customWidth="1"/>
    <col min="10508" max="10752" width="9.140625" style="1" customWidth="1"/>
    <col min="10753" max="10753" width="1.8515625" style="1" customWidth="1"/>
    <col min="10754" max="10754" width="15.421875" style="1" customWidth="1"/>
    <col min="10755" max="10755" width="15.140625" style="1" customWidth="1"/>
    <col min="10756" max="10756" width="15.7109375" style="1" customWidth="1"/>
    <col min="10757" max="10757" width="11.28125" style="1" customWidth="1"/>
    <col min="10758" max="10758" width="11.421875" style="1" hidden="1" customWidth="1"/>
    <col min="10759" max="10761" width="18.00390625" style="1" customWidth="1"/>
    <col min="10762" max="10762" width="11.421875" style="1" hidden="1" customWidth="1"/>
    <col min="10763" max="10763" width="1.8515625" style="1" customWidth="1"/>
    <col min="10764" max="11008" width="9.140625" style="1" customWidth="1"/>
    <col min="11009" max="11009" width="1.8515625" style="1" customWidth="1"/>
    <col min="11010" max="11010" width="15.421875" style="1" customWidth="1"/>
    <col min="11011" max="11011" width="15.140625" style="1" customWidth="1"/>
    <col min="11012" max="11012" width="15.7109375" style="1" customWidth="1"/>
    <col min="11013" max="11013" width="11.28125" style="1" customWidth="1"/>
    <col min="11014" max="11014" width="11.421875" style="1" hidden="1" customWidth="1"/>
    <col min="11015" max="11017" width="18.00390625" style="1" customWidth="1"/>
    <col min="11018" max="11018" width="11.421875" style="1" hidden="1" customWidth="1"/>
    <col min="11019" max="11019" width="1.8515625" style="1" customWidth="1"/>
    <col min="11020" max="11264" width="9.140625" style="1" customWidth="1"/>
    <col min="11265" max="11265" width="1.8515625" style="1" customWidth="1"/>
    <col min="11266" max="11266" width="15.421875" style="1" customWidth="1"/>
    <col min="11267" max="11267" width="15.140625" style="1" customWidth="1"/>
    <col min="11268" max="11268" width="15.7109375" style="1" customWidth="1"/>
    <col min="11269" max="11269" width="11.28125" style="1" customWidth="1"/>
    <col min="11270" max="11270" width="11.421875" style="1" hidden="1" customWidth="1"/>
    <col min="11271" max="11273" width="18.00390625" style="1" customWidth="1"/>
    <col min="11274" max="11274" width="11.421875" style="1" hidden="1" customWidth="1"/>
    <col min="11275" max="11275" width="1.8515625" style="1" customWidth="1"/>
    <col min="11276" max="11520" width="9.140625" style="1" customWidth="1"/>
    <col min="11521" max="11521" width="1.8515625" style="1" customWidth="1"/>
    <col min="11522" max="11522" width="15.421875" style="1" customWidth="1"/>
    <col min="11523" max="11523" width="15.140625" style="1" customWidth="1"/>
    <col min="11524" max="11524" width="15.7109375" style="1" customWidth="1"/>
    <col min="11525" max="11525" width="11.28125" style="1" customWidth="1"/>
    <col min="11526" max="11526" width="11.421875" style="1" hidden="1" customWidth="1"/>
    <col min="11527" max="11529" width="18.00390625" style="1" customWidth="1"/>
    <col min="11530" max="11530" width="11.421875" style="1" hidden="1" customWidth="1"/>
    <col min="11531" max="11531" width="1.8515625" style="1" customWidth="1"/>
    <col min="11532" max="11776" width="9.140625" style="1" customWidth="1"/>
    <col min="11777" max="11777" width="1.8515625" style="1" customWidth="1"/>
    <col min="11778" max="11778" width="15.421875" style="1" customWidth="1"/>
    <col min="11779" max="11779" width="15.140625" style="1" customWidth="1"/>
    <col min="11780" max="11780" width="15.7109375" style="1" customWidth="1"/>
    <col min="11781" max="11781" width="11.28125" style="1" customWidth="1"/>
    <col min="11782" max="11782" width="11.421875" style="1" hidden="1" customWidth="1"/>
    <col min="11783" max="11785" width="18.00390625" style="1" customWidth="1"/>
    <col min="11786" max="11786" width="11.421875" style="1" hidden="1" customWidth="1"/>
    <col min="11787" max="11787" width="1.8515625" style="1" customWidth="1"/>
    <col min="11788" max="12032" width="9.140625" style="1" customWidth="1"/>
    <col min="12033" max="12033" width="1.8515625" style="1" customWidth="1"/>
    <col min="12034" max="12034" width="15.421875" style="1" customWidth="1"/>
    <col min="12035" max="12035" width="15.140625" style="1" customWidth="1"/>
    <col min="12036" max="12036" width="15.7109375" style="1" customWidth="1"/>
    <col min="12037" max="12037" width="11.28125" style="1" customWidth="1"/>
    <col min="12038" max="12038" width="11.421875" style="1" hidden="1" customWidth="1"/>
    <col min="12039" max="12041" width="18.00390625" style="1" customWidth="1"/>
    <col min="12042" max="12042" width="11.421875" style="1" hidden="1" customWidth="1"/>
    <col min="12043" max="12043" width="1.8515625" style="1" customWidth="1"/>
    <col min="12044" max="12288" width="9.140625" style="1" customWidth="1"/>
    <col min="12289" max="12289" width="1.8515625" style="1" customWidth="1"/>
    <col min="12290" max="12290" width="15.421875" style="1" customWidth="1"/>
    <col min="12291" max="12291" width="15.140625" style="1" customWidth="1"/>
    <col min="12292" max="12292" width="15.7109375" style="1" customWidth="1"/>
    <col min="12293" max="12293" width="11.28125" style="1" customWidth="1"/>
    <col min="12294" max="12294" width="11.421875" style="1" hidden="1" customWidth="1"/>
    <col min="12295" max="12297" width="18.00390625" style="1" customWidth="1"/>
    <col min="12298" max="12298" width="11.421875" style="1" hidden="1" customWidth="1"/>
    <col min="12299" max="12299" width="1.8515625" style="1" customWidth="1"/>
    <col min="12300" max="12544" width="9.140625" style="1" customWidth="1"/>
    <col min="12545" max="12545" width="1.8515625" style="1" customWidth="1"/>
    <col min="12546" max="12546" width="15.421875" style="1" customWidth="1"/>
    <col min="12547" max="12547" width="15.140625" style="1" customWidth="1"/>
    <col min="12548" max="12548" width="15.7109375" style="1" customWidth="1"/>
    <col min="12549" max="12549" width="11.28125" style="1" customWidth="1"/>
    <col min="12550" max="12550" width="11.421875" style="1" hidden="1" customWidth="1"/>
    <col min="12551" max="12553" width="18.00390625" style="1" customWidth="1"/>
    <col min="12554" max="12554" width="11.421875" style="1" hidden="1" customWidth="1"/>
    <col min="12555" max="12555" width="1.8515625" style="1" customWidth="1"/>
    <col min="12556" max="12800" width="9.140625" style="1" customWidth="1"/>
    <col min="12801" max="12801" width="1.8515625" style="1" customWidth="1"/>
    <col min="12802" max="12802" width="15.421875" style="1" customWidth="1"/>
    <col min="12803" max="12803" width="15.140625" style="1" customWidth="1"/>
    <col min="12804" max="12804" width="15.7109375" style="1" customWidth="1"/>
    <col min="12805" max="12805" width="11.28125" style="1" customWidth="1"/>
    <col min="12806" max="12806" width="11.421875" style="1" hidden="1" customWidth="1"/>
    <col min="12807" max="12809" width="18.00390625" style="1" customWidth="1"/>
    <col min="12810" max="12810" width="11.421875" style="1" hidden="1" customWidth="1"/>
    <col min="12811" max="12811" width="1.8515625" style="1" customWidth="1"/>
    <col min="12812" max="13056" width="9.140625" style="1" customWidth="1"/>
    <col min="13057" max="13057" width="1.8515625" style="1" customWidth="1"/>
    <col min="13058" max="13058" width="15.421875" style="1" customWidth="1"/>
    <col min="13059" max="13059" width="15.140625" style="1" customWidth="1"/>
    <col min="13060" max="13060" width="15.7109375" style="1" customWidth="1"/>
    <col min="13061" max="13061" width="11.28125" style="1" customWidth="1"/>
    <col min="13062" max="13062" width="11.421875" style="1" hidden="1" customWidth="1"/>
    <col min="13063" max="13065" width="18.00390625" style="1" customWidth="1"/>
    <col min="13066" max="13066" width="11.421875" style="1" hidden="1" customWidth="1"/>
    <col min="13067" max="13067" width="1.8515625" style="1" customWidth="1"/>
    <col min="13068" max="13312" width="9.140625" style="1" customWidth="1"/>
    <col min="13313" max="13313" width="1.8515625" style="1" customWidth="1"/>
    <col min="13314" max="13314" width="15.421875" style="1" customWidth="1"/>
    <col min="13315" max="13315" width="15.140625" style="1" customWidth="1"/>
    <col min="13316" max="13316" width="15.7109375" style="1" customWidth="1"/>
    <col min="13317" max="13317" width="11.28125" style="1" customWidth="1"/>
    <col min="13318" max="13318" width="11.421875" style="1" hidden="1" customWidth="1"/>
    <col min="13319" max="13321" width="18.00390625" style="1" customWidth="1"/>
    <col min="13322" max="13322" width="11.421875" style="1" hidden="1" customWidth="1"/>
    <col min="13323" max="13323" width="1.8515625" style="1" customWidth="1"/>
    <col min="13324" max="13568" width="9.140625" style="1" customWidth="1"/>
    <col min="13569" max="13569" width="1.8515625" style="1" customWidth="1"/>
    <col min="13570" max="13570" width="15.421875" style="1" customWidth="1"/>
    <col min="13571" max="13571" width="15.140625" style="1" customWidth="1"/>
    <col min="13572" max="13572" width="15.7109375" style="1" customWidth="1"/>
    <col min="13573" max="13573" width="11.28125" style="1" customWidth="1"/>
    <col min="13574" max="13574" width="11.421875" style="1" hidden="1" customWidth="1"/>
    <col min="13575" max="13577" width="18.00390625" style="1" customWidth="1"/>
    <col min="13578" max="13578" width="11.421875" style="1" hidden="1" customWidth="1"/>
    <col min="13579" max="13579" width="1.8515625" style="1" customWidth="1"/>
    <col min="13580" max="13824" width="9.140625" style="1" customWidth="1"/>
    <col min="13825" max="13825" width="1.8515625" style="1" customWidth="1"/>
    <col min="13826" max="13826" width="15.421875" style="1" customWidth="1"/>
    <col min="13827" max="13827" width="15.140625" style="1" customWidth="1"/>
    <col min="13828" max="13828" width="15.7109375" style="1" customWidth="1"/>
    <col min="13829" max="13829" width="11.28125" style="1" customWidth="1"/>
    <col min="13830" max="13830" width="11.421875" style="1" hidden="1" customWidth="1"/>
    <col min="13831" max="13833" width="18.00390625" style="1" customWidth="1"/>
    <col min="13834" max="13834" width="11.421875" style="1" hidden="1" customWidth="1"/>
    <col min="13835" max="13835" width="1.8515625" style="1" customWidth="1"/>
    <col min="13836" max="14080" width="9.140625" style="1" customWidth="1"/>
    <col min="14081" max="14081" width="1.8515625" style="1" customWidth="1"/>
    <col min="14082" max="14082" width="15.421875" style="1" customWidth="1"/>
    <col min="14083" max="14083" width="15.140625" style="1" customWidth="1"/>
    <col min="14084" max="14084" width="15.7109375" style="1" customWidth="1"/>
    <col min="14085" max="14085" width="11.28125" style="1" customWidth="1"/>
    <col min="14086" max="14086" width="11.421875" style="1" hidden="1" customWidth="1"/>
    <col min="14087" max="14089" width="18.00390625" style="1" customWidth="1"/>
    <col min="14090" max="14090" width="11.421875" style="1" hidden="1" customWidth="1"/>
    <col min="14091" max="14091" width="1.8515625" style="1" customWidth="1"/>
    <col min="14092" max="14336" width="9.140625" style="1" customWidth="1"/>
    <col min="14337" max="14337" width="1.8515625" style="1" customWidth="1"/>
    <col min="14338" max="14338" width="15.421875" style="1" customWidth="1"/>
    <col min="14339" max="14339" width="15.140625" style="1" customWidth="1"/>
    <col min="14340" max="14340" width="15.7109375" style="1" customWidth="1"/>
    <col min="14341" max="14341" width="11.28125" style="1" customWidth="1"/>
    <col min="14342" max="14342" width="11.421875" style="1" hidden="1" customWidth="1"/>
    <col min="14343" max="14345" width="18.00390625" style="1" customWidth="1"/>
    <col min="14346" max="14346" width="11.421875" style="1" hidden="1" customWidth="1"/>
    <col min="14347" max="14347" width="1.8515625" style="1" customWidth="1"/>
    <col min="14348" max="14592" width="9.140625" style="1" customWidth="1"/>
    <col min="14593" max="14593" width="1.8515625" style="1" customWidth="1"/>
    <col min="14594" max="14594" width="15.421875" style="1" customWidth="1"/>
    <col min="14595" max="14595" width="15.140625" style="1" customWidth="1"/>
    <col min="14596" max="14596" width="15.7109375" style="1" customWidth="1"/>
    <col min="14597" max="14597" width="11.28125" style="1" customWidth="1"/>
    <col min="14598" max="14598" width="11.421875" style="1" hidden="1" customWidth="1"/>
    <col min="14599" max="14601" width="18.00390625" style="1" customWidth="1"/>
    <col min="14602" max="14602" width="11.421875" style="1" hidden="1" customWidth="1"/>
    <col min="14603" max="14603" width="1.8515625" style="1" customWidth="1"/>
    <col min="14604" max="14848" width="9.140625" style="1" customWidth="1"/>
    <col min="14849" max="14849" width="1.8515625" style="1" customWidth="1"/>
    <col min="14850" max="14850" width="15.421875" style="1" customWidth="1"/>
    <col min="14851" max="14851" width="15.140625" style="1" customWidth="1"/>
    <col min="14852" max="14852" width="15.7109375" style="1" customWidth="1"/>
    <col min="14853" max="14853" width="11.28125" style="1" customWidth="1"/>
    <col min="14854" max="14854" width="11.421875" style="1" hidden="1" customWidth="1"/>
    <col min="14855" max="14857" width="18.00390625" style="1" customWidth="1"/>
    <col min="14858" max="14858" width="11.421875" style="1" hidden="1" customWidth="1"/>
    <col min="14859" max="14859" width="1.8515625" style="1" customWidth="1"/>
    <col min="14860" max="15104" width="9.140625" style="1" customWidth="1"/>
    <col min="15105" max="15105" width="1.8515625" style="1" customWidth="1"/>
    <col min="15106" max="15106" width="15.421875" style="1" customWidth="1"/>
    <col min="15107" max="15107" width="15.140625" style="1" customWidth="1"/>
    <col min="15108" max="15108" width="15.7109375" style="1" customWidth="1"/>
    <col min="15109" max="15109" width="11.28125" style="1" customWidth="1"/>
    <col min="15110" max="15110" width="11.421875" style="1" hidden="1" customWidth="1"/>
    <col min="15111" max="15113" width="18.00390625" style="1" customWidth="1"/>
    <col min="15114" max="15114" width="11.421875" style="1" hidden="1" customWidth="1"/>
    <col min="15115" max="15115" width="1.8515625" style="1" customWidth="1"/>
    <col min="15116" max="15360" width="9.140625" style="1" customWidth="1"/>
    <col min="15361" max="15361" width="1.8515625" style="1" customWidth="1"/>
    <col min="15362" max="15362" width="15.421875" style="1" customWidth="1"/>
    <col min="15363" max="15363" width="15.140625" style="1" customWidth="1"/>
    <col min="15364" max="15364" width="15.7109375" style="1" customWidth="1"/>
    <col min="15365" max="15365" width="11.28125" style="1" customWidth="1"/>
    <col min="15366" max="15366" width="11.421875" style="1" hidden="1" customWidth="1"/>
    <col min="15367" max="15369" width="18.00390625" style="1" customWidth="1"/>
    <col min="15370" max="15370" width="11.421875" style="1" hidden="1" customWidth="1"/>
    <col min="15371" max="15371" width="1.8515625" style="1" customWidth="1"/>
    <col min="15372" max="15616" width="9.140625" style="1" customWidth="1"/>
    <col min="15617" max="15617" width="1.8515625" style="1" customWidth="1"/>
    <col min="15618" max="15618" width="15.421875" style="1" customWidth="1"/>
    <col min="15619" max="15619" width="15.140625" style="1" customWidth="1"/>
    <col min="15620" max="15620" width="15.7109375" style="1" customWidth="1"/>
    <col min="15621" max="15621" width="11.28125" style="1" customWidth="1"/>
    <col min="15622" max="15622" width="11.421875" style="1" hidden="1" customWidth="1"/>
    <col min="15623" max="15625" width="18.00390625" style="1" customWidth="1"/>
    <col min="15626" max="15626" width="11.421875" style="1" hidden="1" customWidth="1"/>
    <col min="15627" max="15627" width="1.8515625" style="1" customWidth="1"/>
    <col min="15628" max="15872" width="9.140625" style="1" customWidth="1"/>
    <col min="15873" max="15873" width="1.8515625" style="1" customWidth="1"/>
    <col min="15874" max="15874" width="15.421875" style="1" customWidth="1"/>
    <col min="15875" max="15875" width="15.140625" style="1" customWidth="1"/>
    <col min="15876" max="15876" width="15.7109375" style="1" customWidth="1"/>
    <col min="15877" max="15877" width="11.28125" style="1" customWidth="1"/>
    <col min="15878" max="15878" width="11.421875" style="1" hidden="1" customWidth="1"/>
    <col min="15879" max="15881" width="18.00390625" style="1" customWidth="1"/>
    <col min="15882" max="15882" width="11.421875" style="1" hidden="1" customWidth="1"/>
    <col min="15883" max="15883" width="1.8515625" style="1" customWidth="1"/>
    <col min="15884" max="16128" width="9.140625" style="1" customWidth="1"/>
    <col min="16129" max="16129" width="1.8515625" style="1" customWidth="1"/>
    <col min="16130" max="16130" width="15.421875" style="1" customWidth="1"/>
    <col min="16131" max="16131" width="15.140625" style="1" customWidth="1"/>
    <col min="16132" max="16132" width="15.7109375" style="1" customWidth="1"/>
    <col min="16133" max="16133" width="11.28125" style="1" customWidth="1"/>
    <col min="16134" max="16134" width="11.421875" style="1" hidden="1" customWidth="1"/>
    <col min="16135" max="16137" width="18.00390625" style="1" customWidth="1"/>
    <col min="16138" max="16138" width="11.421875" style="1" hidden="1" customWidth="1"/>
    <col min="16139" max="16139" width="1.8515625" style="1" customWidth="1"/>
    <col min="16140" max="16384" width="9.140625" style="1" customWidth="1"/>
  </cols>
  <sheetData>
    <row r="2" spans="2:9" ht="15">
      <c r="B2" s="158" t="s">
        <v>1</v>
      </c>
      <c r="C2" s="159"/>
      <c r="D2" s="159"/>
      <c r="E2" s="159"/>
      <c r="F2" s="159"/>
      <c r="G2" s="159"/>
      <c r="H2" s="159"/>
      <c r="I2" s="159"/>
    </row>
    <row r="3" ht="15" hidden="1"/>
    <row r="4" spans="2:9" ht="15">
      <c r="B4" s="160" t="s">
        <v>781</v>
      </c>
      <c r="C4" s="159"/>
      <c r="D4" s="159"/>
      <c r="E4" s="159"/>
      <c r="F4" s="159"/>
      <c r="G4" s="159"/>
      <c r="H4" s="159"/>
      <c r="I4" s="159"/>
    </row>
    <row r="7" spans="2:9" ht="15">
      <c r="B7" s="2" t="s">
        <v>3</v>
      </c>
      <c r="C7" s="2" t="s">
        <v>4</v>
      </c>
      <c r="D7" s="2" t="s">
        <v>5</v>
      </c>
      <c r="E7" s="2" t="s">
        <v>6</v>
      </c>
      <c r="G7" s="2" t="s">
        <v>7</v>
      </c>
      <c r="H7" s="2" t="s">
        <v>8</v>
      </c>
      <c r="I7" s="2" t="s">
        <v>9</v>
      </c>
    </row>
    <row r="8" spans="2:9" ht="15">
      <c r="B8" s="3">
        <v>44713</v>
      </c>
      <c r="C8" s="4">
        <v>0</v>
      </c>
      <c r="D8" s="4" t="s">
        <v>10</v>
      </c>
      <c r="E8" s="4"/>
      <c r="G8" s="5">
        <v>3604</v>
      </c>
      <c r="H8" s="5">
        <v>3603.6</v>
      </c>
      <c r="I8" s="5">
        <v>0.4</v>
      </c>
    </row>
    <row r="9" spans="2:9" ht="63.75">
      <c r="B9" s="3">
        <v>44727</v>
      </c>
      <c r="C9" s="4">
        <v>42313</v>
      </c>
      <c r="D9" s="4" t="s">
        <v>782</v>
      </c>
      <c r="E9" s="4" t="s">
        <v>783</v>
      </c>
      <c r="G9" s="5">
        <v>7206.8</v>
      </c>
      <c r="H9" s="5">
        <v>0</v>
      </c>
      <c r="I9" s="5">
        <v>7207.2</v>
      </c>
    </row>
    <row r="10" spans="2:9" ht="25.5">
      <c r="B10" s="3">
        <v>44729</v>
      </c>
      <c r="C10" s="4">
        <v>42309</v>
      </c>
      <c r="D10" s="4" t="s">
        <v>784</v>
      </c>
      <c r="E10" s="4" t="s">
        <v>785</v>
      </c>
      <c r="G10" s="5">
        <v>0</v>
      </c>
      <c r="H10" s="5">
        <v>2630.63</v>
      </c>
      <c r="I10" s="5">
        <v>4576.57</v>
      </c>
    </row>
    <row r="11" spans="2:9" ht="25.5">
      <c r="B11" s="3">
        <v>44729</v>
      </c>
      <c r="C11" s="4">
        <v>42309</v>
      </c>
      <c r="D11" s="4" t="s">
        <v>784</v>
      </c>
      <c r="E11" s="4" t="s">
        <v>785</v>
      </c>
      <c r="G11" s="5">
        <v>0</v>
      </c>
      <c r="H11" s="5">
        <v>972.97</v>
      </c>
      <c r="I11" s="5">
        <v>3603.6</v>
      </c>
    </row>
    <row r="12" spans="2:9" ht="25.5">
      <c r="B12" s="3">
        <v>44729</v>
      </c>
      <c r="C12" s="4">
        <v>42310</v>
      </c>
      <c r="D12" s="4" t="s">
        <v>786</v>
      </c>
      <c r="E12" s="4" t="s">
        <v>787</v>
      </c>
      <c r="G12" s="5">
        <v>0</v>
      </c>
      <c r="H12" s="5">
        <v>2630.63</v>
      </c>
      <c r="I12" s="5">
        <v>972.97</v>
      </c>
    </row>
    <row r="13" spans="2:9" ht="25.5">
      <c r="B13" s="3">
        <v>44729</v>
      </c>
      <c r="C13" s="4">
        <v>42310</v>
      </c>
      <c r="D13" s="4" t="s">
        <v>786</v>
      </c>
      <c r="E13" s="4" t="s">
        <v>787</v>
      </c>
      <c r="G13" s="5">
        <v>0</v>
      </c>
      <c r="H13" s="5">
        <v>972.97</v>
      </c>
      <c r="I13" s="5">
        <v>0</v>
      </c>
    </row>
    <row r="15" spans="6:9" ht="15">
      <c r="F15" s="161" t="s">
        <v>788</v>
      </c>
      <c r="G15" s="159"/>
      <c r="H15" s="159"/>
      <c r="I15" s="159"/>
    </row>
    <row r="17" spans="6:9" ht="15">
      <c r="F17" s="161" t="s">
        <v>789</v>
      </c>
      <c r="G17" s="159"/>
      <c r="H17" s="159"/>
      <c r="I17" s="159"/>
    </row>
    <row r="18" spans="6:9" ht="15">
      <c r="F18" s="161" t="s">
        <v>790</v>
      </c>
      <c r="G18" s="159"/>
      <c r="H18" s="159"/>
      <c r="I18" s="159"/>
    </row>
    <row r="23" spans="2:11" ht="15.75">
      <c r="B23" s="77"/>
      <c r="C23" s="7"/>
      <c r="D23" s="7"/>
      <c r="E23" s="7"/>
      <c r="F23" s="7"/>
      <c r="G23" s="7"/>
      <c r="H23" s="7"/>
      <c r="I23" s="7"/>
      <c r="J23" s="7"/>
      <c r="K23" s="8"/>
    </row>
    <row r="24" spans="2:11" ht="15.75">
      <c r="B24" s="110" t="s">
        <v>791</v>
      </c>
      <c r="C24" s="10"/>
      <c r="D24" s="10"/>
      <c r="E24" s="10"/>
      <c r="F24" s="10"/>
      <c r="G24" s="10"/>
      <c r="H24" s="10"/>
      <c r="I24" s="10"/>
      <c r="J24" s="10"/>
      <c r="K24" s="11"/>
    </row>
    <row r="25" spans="2:11" ht="15.75">
      <c r="B25" s="12"/>
      <c r="C25" s="10"/>
      <c r="D25" s="10"/>
      <c r="E25" s="10"/>
      <c r="F25" s="10"/>
      <c r="G25" s="10"/>
      <c r="H25" s="10"/>
      <c r="I25" s="10"/>
      <c r="J25" s="10"/>
      <c r="K25" s="11"/>
    </row>
    <row r="26" spans="2:11" ht="15.75">
      <c r="B26" s="12"/>
      <c r="C26" s="10"/>
      <c r="D26" s="10"/>
      <c r="E26" s="10"/>
      <c r="F26" s="10"/>
      <c r="G26" s="10"/>
      <c r="H26" s="10"/>
      <c r="I26" s="10"/>
      <c r="J26" s="10"/>
      <c r="K26" s="11"/>
    </row>
    <row r="27" spans="2:11" ht="15.75">
      <c r="B27" s="12"/>
      <c r="C27" s="10"/>
      <c r="D27" s="10"/>
      <c r="E27" s="10"/>
      <c r="F27" s="10"/>
      <c r="G27" s="10"/>
      <c r="H27" s="10"/>
      <c r="I27" s="10"/>
      <c r="J27" s="10"/>
      <c r="K27" s="11"/>
    </row>
    <row r="28" spans="2:11" ht="15.75">
      <c r="B28" s="12"/>
      <c r="C28" s="10"/>
      <c r="D28" s="10"/>
      <c r="E28" s="10"/>
      <c r="F28" s="10"/>
      <c r="G28" s="10"/>
      <c r="H28" s="10"/>
      <c r="I28" s="10"/>
      <c r="J28" s="10"/>
      <c r="K28" s="11"/>
    </row>
    <row r="29" spans="2:11" ht="15.75">
      <c r="B29" s="155" t="s">
        <v>453</v>
      </c>
      <c r="C29" s="167"/>
      <c r="D29" s="167"/>
      <c r="E29" s="167"/>
      <c r="F29" s="167"/>
      <c r="G29" s="167"/>
      <c r="H29" s="167"/>
      <c r="I29" s="167"/>
      <c r="J29" s="167"/>
      <c r="K29" s="157"/>
    </row>
    <row r="30" spans="2:11" ht="15">
      <c r="B30" s="151" t="s">
        <v>454</v>
      </c>
      <c r="C30" s="165"/>
      <c r="D30" s="165"/>
      <c r="E30" s="165"/>
      <c r="F30" s="165"/>
      <c r="G30" s="165"/>
      <c r="H30" s="165"/>
      <c r="I30" s="165"/>
      <c r="J30" s="165"/>
      <c r="K30" s="153"/>
    </row>
    <row r="31" spans="2:11" ht="15.75">
      <c r="B31" s="13"/>
      <c r="C31" s="14"/>
      <c r="D31" s="14"/>
      <c r="E31" s="14"/>
      <c r="F31" s="14"/>
      <c r="G31" s="14"/>
      <c r="H31" s="14"/>
      <c r="I31" s="14"/>
      <c r="J31" s="14"/>
      <c r="K31" s="15"/>
    </row>
    <row r="32" spans="2:11" ht="15.75">
      <c r="B32" s="13"/>
      <c r="C32" s="14"/>
      <c r="D32" s="14"/>
      <c r="E32" s="14"/>
      <c r="F32" s="14"/>
      <c r="G32" s="14"/>
      <c r="H32" s="14"/>
      <c r="I32" s="14"/>
      <c r="J32" s="14"/>
      <c r="K32" s="15"/>
    </row>
    <row r="33" spans="2:11" ht="15.75">
      <c r="B33" s="12"/>
      <c r="C33" s="16" t="s">
        <v>455</v>
      </c>
      <c r="D33" s="16"/>
      <c r="E33" s="16"/>
      <c r="F33" s="16"/>
      <c r="G33" s="16"/>
      <c r="H33" s="16"/>
      <c r="I33" s="16"/>
      <c r="J33" s="16"/>
      <c r="K33" s="17"/>
    </row>
    <row r="34" spans="2:11" ht="15.75">
      <c r="B34" s="12"/>
      <c r="C34" s="18" t="s">
        <v>792</v>
      </c>
      <c r="D34" s="18"/>
      <c r="E34" s="19"/>
      <c r="F34" s="19"/>
      <c r="G34" s="19"/>
      <c r="H34" s="19"/>
      <c r="I34" s="18" t="s">
        <v>457</v>
      </c>
      <c r="J34" s="18"/>
      <c r="K34" s="20" t="s">
        <v>793</v>
      </c>
    </row>
    <row r="35" spans="2:11" ht="15.75">
      <c r="B35" s="12"/>
      <c r="C35" s="21" t="s">
        <v>459</v>
      </c>
      <c r="D35" s="22" t="s">
        <v>460</v>
      </c>
      <c r="E35" s="23"/>
      <c r="F35" s="24"/>
      <c r="G35" s="25"/>
      <c r="H35" s="26"/>
      <c r="I35" s="21"/>
      <c r="J35" s="27"/>
      <c r="K35" s="28"/>
    </row>
    <row r="36" spans="2:11" ht="15.75">
      <c r="B36" s="12"/>
      <c r="C36" s="21" t="s">
        <v>461</v>
      </c>
      <c r="D36" s="29"/>
      <c r="E36" s="30"/>
      <c r="F36" s="27"/>
      <c r="G36" s="25"/>
      <c r="H36" s="21" t="s">
        <v>794</v>
      </c>
      <c r="I36" s="21"/>
      <c r="J36" s="27"/>
      <c r="K36" s="31"/>
    </row>
    <row r="37" spans="2:11" ht="16.5" thickBot="1">
      <c r="B37" s="12"/>
      <c r="C37" s="21"/>
      <c r="D37" s="29"/>
      <c r="E37" s="30"/>
      <c r="F37" s="27"/>
      <c r="G37" s="32"/>
      <c r="H37" s="21"/>
      <c r="I37" s="21"/>
      <c r="J37" s="27"/>
      <c r="K37" s="31"/>
    </row>
    <row r="38" spans="2:11" ht="16.5" thickTop="1">
      <c r="B38" s="33"/>
      <c r="C38" s="34"/>
      <c r="D38" s="34"/>
      <c r="E38" s="34"/>
      <c r="F38" s="34"/>
      <c r="G38" s="34"/>
      <c r="H38" s="34"/>
      <c r="I38" s="34"/>
      <c r="J38" s="34"/>
      <c r="K38" s="35"/>
    </row>
    <row r="39" spans="2:11" ht="15.75">
      <c r="B39" s="36"/>
      <c r="C39" s="37"/>
      <c r="D39" s="37"/>
      <c r="E39" s="37"/>
      <c r="F39" s="37"/>
      <c r="G39" s="37"/>
      <c r="H39" s="37"/>
      <c r="I39" s="37"/>
      <c r="J39" s="37"/>
      <c r="K39" s="38" t="s">
        <v>463</v>
      </c>
    </row>
    <row r="40" spans="2:11" ht="15.75">
      <c r="B40" s="36"/>
      <c r="C40" s="39" t="s">
        <v>464</v>
      </c>
      <c r="D40" s="39"/>
      <c r="E40" s="39"/>
      <c r="F40" s="39"/>
      <c r="G40" s="39"/>
      <c r="H40" s="163"/>
      <c r="I40" s="163"/>
      <c r="J40" s="163"/>
      <c r="K40" s="40">
        <v>0.4</v>
      </c>
    </row>
    <row r="41" spans="2:11" ht="15.75">
      <c r="B41" s="36"/>
      <c r="C41" s="37"/>
      <c r="D41" s="37"/>
      <c r="E41" s="37"/>
      <c r="F41" s="37"/>
      <c r="G41" s="37"/>
      <c r="H41" s="37"/>
      <c r="I41" s="37"/>
      <c r="J41" s="37"/>
      <c r="K41" s="40"/>
    </row>
    <row r="42" spans="2:11" ht="15.75">
      <c r="B42" s="36"/>
      <c r="C42" s="41" t="s">
        <v>465</v>
      </c>
      <c r="D42" s="41"/>
      <c r="E42" s="41"/>
      <c r="F42" s="41"/>
      <c r="G42" s="41"/>
      <c r="H42" s="37"/>
      <c r="I42" s="37"/>
      <c r="J42" s="37"/>
      <c r="K42" s="40"/>
    </row>
    <row r="43" spans="2:11" ht="15.75">
      <c r="B43" s="36"/>
      <c r="C43" s="37" t="s">
        <v>466</v>
      </c>
      <c r="D43" s="37"/>
      <c r="E43" s="37"/>
      <c r="F43" s="37"/>
      <c r="G43" s="37"/>
      <c r="H43" s="166"/>
      <c r="I43" s="166"/>
      <c r="J43" s="166"/>
      <c r="K43" s="40">
        <v>7206.8</v>
      </c>
    </row>
    <row r="44" spans="2:11" ht="15.75">
      <c r="B44" s="36"/>
      <c r="C44" s="37" t="s">
        <v>467</v>
      </c>
      <c r="D44" s="37"/>
      <c r="E44" s="37"/>
      <c r="F44" s="37"/>
      <c r="G44" s="37"/>
      <c r="H44" s="163"/>
      <c r="I44" s="163"/>
      <c r="J44" s="163"/>
      <c r="K44" s="40"/>
    </row>
    <row r="45" spans="2:11" ht="15.75">
      <c r="B45" s="36"/>
      <c r="C45" s="37"/>
      <c r="D45" s="37"/>
      <c r="E45" s="37"/>
      <c r="F45" s="37"/>
      <c r="G45" s="37"/>
      <c r="H45" s="42"/>
      <c r="I45" s="42"/>
      <c r="J45" s="42"/>
      <c r="K45" s="40"/>
    </row>
    <row r="46" spans="2:11" ht="15.75">
      <c r="B46" s="36"/>
      <c r="C46" s="39" t="s">
        <v>468</v>
      </c>
      <c r="D46" s="39"/>
      <c r="E46" s="39"/>
      <c r="F46" s="39"/>
      <c r="G46" s="39"/>
      <c r="H46" s="37"/>
      <c r="I46" s="37"/>
      <c r="J46" s="37"/>
      <c r="K46" s="43">
        <f>+K40+K43</f>
        <v>7207.2</v>
      </c>
    </row>
    <row r="47" spans="2:11" ht="15.75">
      <c r="B47" s="36"/>
      <c r="C47" s="37"/>
      <c r="D47" s="37"/>
      <c r="E47" s="37"/>
      <c r="F47" s="37"/>
      <c r="G47" s="37"/>
      <c r="H47" s="37"/>
      <c r="I47" s="37"/>
      <c r="J47" s="37"/>
      <c r="K47" s="40"/>
    </row>
    <row r="48" spans="2:11" ht="15.75">
      <c r="B48" s="36"/>
      <c r="C48" s="41" t="s">
        <v>469</v>
      </c>
      <c r="D48" s="41"/>
      <c r="E48" s="41"/>
      <c r="F48" s="41"/>
      <c r="G48" s="41"/>
      <c r="H48" s="37"/>
      <c r="I48" s="37"/>
      <c r="J48" s="37"/>
      <c r="K48" s="40"/>
    </row>
    <row r="49" spans="2:11" ht="15.75">
      <c r="B49" s="36"/>
      <c r="C49" s="37" t="s">
        <v>470</v>
      </c>
      <c r="D49" s="37"/>
      <c r="E49" s="37"/>
      <c r="F49" s="37"/>
      <c r="G49" s="37"/>
      <c r="H49" s="163"/>
      <c r="I49" s="163"/>
      <c r="J49" s="163"/>
      <c r="K49" s="40"/>
    </row>
    <row r="50" spans="2:11" ht="15.75">
      <c r="B50" s="36"/>
      <c r="C50" s="37" t="s">
        <v>471</v>
      </c>
      <c r="D50" s="37"/>
      <c r="E50" s="37"/>
      <c r="F50" s="37"/>
      <c r="G50" s="37"/>
      <c r="H50" s="42"/>
      <c r="I50" s="42"/>
      <c r="J50" s="42"/>
      <c r="K50" s="40">
        <v>7207.2</v>
      </c>
    </row>
    <row r="51" spans="2:11" ht="15.75">
      <c r="B51" s="36"/>
      <c r="C51" s="37" t="s">
        <v>472</v>
      </c>
      <c r="D51" s="37"/>
      <c r="E51" s="37"/>
      <c r="F51" s="37"/>
      <c r="G51" s="37"/>
      <c r="H51" s="163"/>
      <c r="I51" s="163"/>
      <c r="J51" s="163"/>
      <c r="K51" s="40"/>
    </row>
    <row r="52" spans="2:11" ht="15.75">
      <c r="B52" s="36"/>
      <c r="C52" s="37" t="s">
        <v>473</v>
      </c>
      <c r="D52" s="37"/>
      <c r="E52" s="37"/>
      <c r="F52" s="37"/>
      <c r="G52" s="37"/>
      <c r="H52" s="42"/>
      <c r="I52" s="42"/>
      <c r="J52" s="42"/>
      <c r="K52" s="40"/>
    </row>
    <row r="53" spans="2:11" ht="15.75">
      <c r="B53" s="36"/>
      <c r="C53" s="37"/>
      <c r="D53" s="37"/>
      <c r="E53" s="37"/>
      <c r="F53" s="37"/>
      <c r="G53" s="37"/>
      <c r="H53" s="42"/>
      <c r="I53" s="42"/>
      <c r="J53" s="42"/>
      <c r="K53" s="40"/>
    </row>
    <row r="54" spans="2:11" ht="16.5" thickBot="1">
      <c r="B54" s="36"/>
      <c r="C54" s="39" t="s">
        <v>474</v>
      </c>
      <c r="D54" s="39"/>
      <c r="E54" s="39"/>
      <c r="F54" s="39"/>
      <c r="G54" s="39"/>
      <c r="H54" s="163"/>
      <c r="I54" s="163"/>
      <c r="J54" s="163"/>
      <c r="K54" s="44">
        <f>+K46-K49-K50</f>
        <v>0</v>
      </c>
    </row>
    <row r="55" spans="2:11" ht="16.5" thickTop="1">
      <c r="B55" s="36"/>
      <c r="C55" s="45"/>
      <c r="D55" s="45"/>
      <c r="E55" s="45"/>
      <c r="F55" s="45"/>
      <c r="G55" s="45"/>
      <c r="H55" s="45"/>
      <c r="I55" s="45"/>
      <c r="J55" s="45"/>
      <c r="K55" s="46"/>
    </row>
    <row r="56" spans="2:11" ht="15.75">
      <c r="B56" s="36"/>
      <c r="C56" s="37"/>
      <c r="D56" s="37"/>
      <c r="E56" s="37"/>
      <c r="F56" s="37"/>
      <c r="G56" s="37"/>
      <c r="H56" s="37"/>
      <c r="I56" s="37"/>
      <c r="J56" s="37"/>
      <c r="K56" s="47"/>
    </row>
    <row r="57" spans="2:11" ht="15.75">
      <c r="B57" s="36"/>
      <c r="C57" s="37"/>
      <c r="D57" s="37"/>
      <c r="E57" s="37"/>
      <c r="F57" s="37"/>
      <c r="G57" s="37"/>
      <c r="H57" s="37"/>
      <c r="I57" s="37"/>
      <c r="J57" s="37"/>
      <c r="K57" s="38" t="s">
        <v>475</v>
      </c>
    </row>
    <row r="58" spans="2:11" ht="15.75">
      <c r="B58" s="36"/>
      <c r="C58" s="39" t="s">
        <v>476</v>
      </c>
      <c r="D58" s="39"/>
      <c r="E58" s="39"/>
      <c r="F58" s="39"/>
      <c r="G58" s="39"/>
      <c r="H58" s="163"/>
      <c r="I58" s="163"/>
      <c r="J58" s="163"/>
      <c r="K58" s="40">
        <v>0</v>
      </c>
    </row>
    <row r="59" spans="2:11" ht="15.75">
      <c r="B59" s="36"/>
      <c r="C59" s="39"/>
      <c r="D59" s="39"/>
      <c r="E59" s="39"/>
      <c r="F59" s="39"/>
      <c r="G59" s="39"/>
      <c r="H59" s="42"/>
      <c r="I59" s="42"/>
      <c r="J59" s="42"/>
      <c r="K59" s="40"/>
    </row>
    <row r="60" spans="2:11" ht="15.75">
      <c r="B60" s="36"/>
      <c r="C60" s="41" t="s">
        <v>465</v>
      </c>
      <c r="D60" s="41"/>
      <c r="E60" s="41"/>
      <c r="F60" s="41"/>
      <c r="G60" s="41"/>
      <c r="H60" s="37"/>
      <c r="I60" s="37"/>
      <c r="J60" s="37"/>
      <c r="K60" s="48"/>
    </row>
    <row r="61" spans="2:11" ht="15.75">
      <c r="B61" s="36"/>
      <c r="C61" s="37" t="s">
        <v>477</v>
      </c>
      <c r="D61" s="37"/>
      <c r="E61" s="37"/>
      <c r="F61" s="37"/>
      <c r="G61" s="37"/>
      <c r="H61" s="163"/>
      <c r="I61" s="163"/>
      <c r="J61" s="163"/>
      <c r="K61" s="40">
        <v>0</v>
      </c>
    </row>
    <row r="62" spans="2:11" ht="15.75">
      <c r="B62" s="36"/>
      <c r="C62" s="39" t="s">
        <v>468</v>
      </c>
      <c r="D62" s="39"/>
      <c r="E62" s="39"/>
      <c r="F62" s="39"/>
      <c r="G62" s="39"/>
      <c r="H62" s="164"/>
      <c r="I62" s="164"/>
      <c r="J62" s="164"/>
      <c r="K62" s="50">
        <f>SUM(K58:K61)</f>
        <v>0</v>
      </c>
    </row>
    <row r="63" spans="2:11" ht="15.75">
      <c r="B63" s="36"/>
      <c r="C63" s="37"/>
      <c r="D63" s="37"/>
      <c r="E63" s="37"/>
      <c r="F63" s="37"/>
      <c r="G63" s="37"/>
      <c r="H63" s="37"/>
      <c r="I63" s="37"/>
      <c r="J63" s="37"/>
      <c r="K63" s="48"/>
    </row>
    <row r="64" spans="2:11" ht="15.75">
      <c r="B64" s="36"/>
      <c r="C64" s="41" t="s">
        <v>469</v>
      </c>
      <c r="D64" s="41"/>
      <c r="E64" s="41"/>
      <c r="F64" s="41"/>
      <c r="G64" s="41"/>
      <c r="H64" s="37"/>
      <c r="I64" s="37"/>
      <c r="J64" s="37"/>
      <c r="K64" s="40"/>
    </row>
    <row r="65" spans="2:11" ht="15.75">
      <c r="B65" s="36"/>
      <c r="C65" s="37" t="s">
        <v>478</v>
      </c>
      <c r="D65" s="37"/>
      <c r="E65" s="37"/>
      <c r="F65" s="37"/>
      <c r="G65" s="37"/>
      <c r="H65" s="164"/>
      <c r="I65" s="164"/>
      <c r="J65" s="164"/>
      <c r="K65" s="40">
        <v>0</v>
      </c>
    </row>
    <row r="66" spans="2:11" ht="15.75">
      <c r="B66" s="36"/>
      <c r="C66" s="37"/>
      <c r="D66" s="37"/>
      <c r="E66" s="37"/>
      <c r="F66" s="37"/>
      <c r="G66" s="37"/>
      <c r="H66" s="51"/>
      <c r="I66" s="51"/>
      <c r="J66" s="51"/>
      <c r="K66" s="40"/>
    </row>
    <row r="67" spans="2:11" ht="16.5" thickBot="1">
      <c r="B67" s="36"/>
      <c r="C67" s="39" t="s">
        <v>474</v>
      </c>
      <c r="D67" s="39"/>
      <c r="E67" s="39"/>
      <c r="F67" s="39"/>
      <c r="G67" s="39"/>
      <c r="H67" s="37"/>
      <c r="I67" s="37"/>
      <c r="J67" s="37"/>
      <c r="K67" s="44">
        <f>SUM(K62-K65)</f>
        <v>0</v>
      </c>
    </row>
    <row r="68" spans="2:11" ht="17.25" thickBot="1" thickTop="1">
      <c r="B68" s="52"/>
      <c r="C68" s="53"/>
      <c r="D68" s="53"/>
      <c r="E68" s="53"/>
      <c r="F68" s="53"/>
      <c r="G68" s="53"/>
      <c r="H68" s="54"/>
      <c r="I68" s="54"/>
      <c r="J68" s="54"/>
      <c r="K68" s="55"/>
    </row>
    <row r="69" spans="2:11" ht="16.5" thickTop="1">
      <c r="B69" s="33"/>
      <c r="C69" s="56"/>
      <c r="D69" s="56"/>
      <c r="E69" s="56"/>
      <c r="F69" s="56"/>
      <c r="G69" s="56"/>
      <c r="H69" s="34"/>
      <c r="I69" s="34"/>
      <c r="J69" s="34"/>
      <c r="K69" s="57"/>
    </row>
    <row r="70" spans="2:11" ht="15.75">
      <c r="B70" s="36"/>
      <c r="C70" s="39"/>
      <c r="D70" s="39"/>
      <c r="E70" s="39"/>
      <c r="F70" s="39"/>
      <c r="G70" s="39"/>
      <c r="H70" s="37"/>
      <c r="I70" s="37"/>
      <c r="J70" s="37"/>
      <c r="K70" s="58"/>
    </row>
    <row r="71" spans="2:11" ht="15.75">
      <c r="B71" s="168" t="s">
        <v>479</v>
      </c>
      <c r="C71" s="147"/>
      <c r="D71" s="147"/>
      <c r="E71" s="60"/>
      <c r="F71" s="61" t="s">
        <v>480</v>
      </c>
      <c r="G71" s="147" t="s">
        <v>480</v>
      </c>
      <c r="H71" s="147"/>
      <c r="I71" s="62"/>
      <c r="J71" s="59" t="s">
        <v>795</v>
      </c>
      <c r="K71" s="72" t="s">
        <v>481</v>
      </c>
    </row>
    <row r="72" spans="2:11" ht="15.75">
      <c r="B72" s="36"/>
      <c r="C72" s="63" t="s">
        <v>482</v>
      </c>
      <c r="D72" s="63"/>
      <c r="E72" s="42"/>
      <c r="F72" s="162" t="s">
        <v>483</v>
      </c>
      <c r="G72" s="162"/>
      <c r="H72" s="162"/>
      <c r="I72" s="37"/>
      <c r="J72" s="163" t="s">
        <v>484</v>
      </c>
      <c r="K72" s="146"/>
    </row>
    <row r="73" spans="2:11" ht="15.75">
      <c r="B73" s="36"/>
      <c r="C73" s="37"/>
      <c r="D73" s="37"/>
      <c r="E73" s="42"/>
      <c r="F73" s="42"/>
      <c r="G73" s="42"/>
      <c r="H73" s="42"/>
      <c r="I73" s="37"/>
      <c r="J73" s="42"/>
      <c r="K73" s="64"/>
    </row>
    <row r="74" spans="2:11" ht="15.75">
      <c r="B74" s="111"/>
      <c r="C74" s="61" t="s">
        <v>485</v>
      </c>
      <c r="D74" s="61"/>
      <c r="E74" s="60"/>
      <c r="F74" s="147" t="s">
        <v>486</v>
      </c>
      <c r="G74" s="147"/>
      <c r="H74" s="147"/>
      <c r="I74" s="62"/>
      <c r="J74" s="59" t="s">
        <v>778</v>
      </c>
      <c r="K74" s="72" t="s">
        <v>487</v>
      </c>
    </row>
    <row r="75" spans="2:11" ht="15.75">
      <c r="B75" s="36"/>
      <c r="C75" s="63" t="s">
        <v>488</v>
      </c>
      <c r="D75" s="63"/>
      <c r="E75" s="42"/>
      <c r="F75" s="162" t="s">
        <v>489</v>
      </c>
      <c r="G75" s="162"/>
      <c r="H75" s="162"/>
      <c r="I75" s="37"/>
      <c r="J75" s="163" t="s">
        <v>489</v>
      </c>
      <c r="K75" s="146"/>
    </row>
    <row r="76" spans="2:11" ht="15.75">
      <c r="B76" s="36"/>
      <c r="C76" s="39"/>
      <c r="D76" s="39"/>
      <c r="E76" s="39"/>
      <c r="F76" s="39"/>
      <c r="G76" s="39"/>
      <c r="H76" s="37"/>
      <c r="I76" s="37"/>
      <c r="J76" s="37"/>
      <c r="K76" s="65"/>
    </row>
    <row r="77" spans="2:11" ht="15.75">
      <c r="B77" s="66"/>
      <c r="C77" s="67"/>
      <c r="D77" s="67"/>
      <c r="E77" s="67"/>
      <c r="F77" s="67"/>
      <c r="G77" s="67"/>
      <c r="H77" s="68"/>
      <c r="I77" s="69"/>
      <c r="J77" s="68"/>
      <c r="K77" s="70"/>
    </row>
  </sheetData>
  <protectedRanges>
    <protectedRange sqref="F71 J71" name="Rango1_2_1_2_1"/>
    <protectedRange sqref="J74 C74" name="Rango1_2_1_1_1_1"/>
    <protectedRange sqref="J35:J37" name="Rango1_1_1_1"/>
    <protectedRange sqref="G71" name="Rango1_2_1_3_1_1"/>
    <protectedRange sqref="F74" name="Rango1_2_1_1_2_1_1"/>
    <protectedRange sqref="K71" name="Rango1_2_1_4_1_1"/>
    <protectedRange sqref="K74" name="Rango1_2_1_1_1_1_1_1_1"/>
    <protectedRange sqref="B71" name="Rango1_2_1_2_1_2_1_1"/>
  </protectedRanges>
  <mergeCells count="24">
    <mergeCell ref="B29:K29"/>
    <mergeCell ref="B2:I2"/>
    <mergeCell ref="B4:I4"/>
    <mergeCell ref="F15:I15"/>
    <mergeCell ref="F17:I17"/>
    <mergeCell ref="F18:I18"/>
    <mergeCell ref="B71:D71"/>
    <mergeCell ref="G71:H71"/>
    <mergeCell ref="B30:K30"/>
    <mergeCell ref="H40:J40"/>
    <mergeCell ref="H43:J43"/>
    <mergeCell ref="H44:J44"/>
    <mergeCell ref="H49:J49"/>
    <mergeCell ref="H51:J51"/>
    <mergeCell ref="H54:J54"/>
    <mergeCell ref="H58:J58"/>
    <mergeCell ref="H61:J61"/>
    <mergeCell ref="H62:J62"/>
    <mergeCell ref="H65:J65"/>
    <mergeCell ref="F72:H72"/>
    <mergeCell ref="J72:K72"/>
    <mergeCell ref="F74:H74"/>
    <mergeCell ref="F75:H75"/>
    <mergeCell ref="J75:K7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60D72-9791-4C17-B251-D65C612A42D2}">
  <sheetPr>
    <tabColor rgb="FF7030A0"/>
  </sheetPr>
  <dimension ref="B2:K72"/>
  <sheetViews>
    <sheetView workbookViewId="0" topLeftCell="A1">
      <selection activeCell="G15" sqref="G15"/>
    </sheetView>
  </sheetViews>
  <sheetFormatPr defaultColWidth="11.421875" defaultRowHeight="15"/>
  <cols>
    <col min="1" max="1" width="1.8515625" style="121" customWidth="1"/>
    <col min="2" max="2" width="15.421875" style="121" customWidth="1"/>
    <col min="3" max="3" width="15.140625" style="121" customWidth="1"/>
    <col min="4" max="4" width="15.7109375" style="121" customWidth="1"/>
    <col min="5" max="5" width="11.28125" style="121" customWidth="1"/>
    <col min="6" max="6" width="11.421875" style="121" hidden="1" customWidth="1"/>
    <col min="7" max="9" width="18.00390625" style="121" customWidth="1"/>
    <col min="10" max="10" width="11.421875" style="121" hidden="1" customWidth="1"/>
    <col min="11" max="11" width="26.57421875" style="121" customWidth="1"/>
    <col min="12" max="256" width="9.140625" style="121" customWidth="1"/>
    <col min="257" max="257" width="1.8515625" style="121" customWidth="1"/>
    <col min="258" max="258" width="15.421875" style="121" customWidth="1"/>
    <col min="259" max="259" width="15.140625" style="121" customWidth="1"/>
    <col min="260" max="260" width="15.7109375" style="121" customWidth="1"/>
    <col min="261" max="261" width="11.28125" style="121" customWidth="1"/>
    <col min="262" max="262" width="11.421875" style="121" hidden="1" customWidth="1"/>
    <col min="263" max="265" width="18.00390625" style="121" customWidth="1"/>
    <col min="266" max="266" width="11.421875" style="121" hidden="1" customWidth="1"/>
    <col min="267" max="267" width="1.8515625" style="121" customWidth="1"/>
    <col min="268" max="512" width="9.140625" style="121" customWidth="1"/>
    <col min="513" max="513" width="1.8515625" style="121" customWidth="1"/>
    <col min="514" max="514" width="15.421875" style="121" customWidth="1"/>
    <col min="515" max="515" width="15.140625" style="121" customWidth="1"/>
    <col min="516" max="516" width="15.7109375" style="121" customWidth="1"/>
    <col min="517" max="517" width="11.28125" style="121" customWidth="1"/>
    <col min="518" max="518" width="11.421875" style="121" hidden="1" customWidth="1"/>
    <col min="519" max="521" width="18.00390625" style="121" customWidth="1"/>
    <col min="522" max="522" width="11.421875" style="121" hidden="1" customWidth="1"/>
    <col min="523" max="523" width="1.8515625" style="121" customWidth="1"/>
    <col min="524" max="768" width="9.140625" style="121" customWidth="1"/>
    <col min="769" max="769" width="1.8515625" style="121" customWidth="1"/>
    <col min="770" max="770" width="15.421875" style="121" customWidth="1"/>
    <col min="771" max="771" width="15.140625" style="121" customWidth="1"/>
    <col min="772" max="772" width="15.7109375" style="121" customWidth="1"/>
    <col min="773" max="773" width="11.28125" style="121" customWidth="1"/>
    <col min="774" max="774" width="11.421875" style="121" hidden="1" customWidth="1"/>
    <col min="775" max="777" width="18.00390625" style="121" customWidth="1"/>
    <col min="778" max="778" width="11.421875" style="121" hidden="1" customWidth="1"/>
    <col min="779" max="779" width="1.8515625" style="121" customWidth="1"/>
    <col min="780" max="1024" width="9.140625" style="121" customWidth="1"/>
    <col min="1025" max="1025" width="1.8515625" style="121" customWidth="1"/>
    <col min="1026" max="1026" width="15.421875" style="121" customWidth="1"/>
    <col min="1027" max="1027" width="15.140625" style="121" customWidth="1"/>
    <col min="1028" max="1028" width="15.7109375" style="121" customWidth="1"/>
    <col min="1029" max="1029" width="11.28125" style="121" customWidth="1"/>
    <col min="1030" max="1030" width="11.421875" style="121" hidden="1" customWidth="1"/>
    <col min="1031" max="1033" width="18.00390625" style="121" customWidth="1"/>
    <col min="1034" max="1034" width="11.421875" style="121" hidden="1" customWidth="1"/>
    <col min="1035" max="1035" width="1.8515625" style="121" customWidth="1"/>
    <col min="1036" max="1280" width="9.140625" style="121" customWidth="1"/>
    <col min="1281" max="1281" width="1.8515625" style="121" customWidth="1"/>
    <col min="1282" max="1282" width="15.421875" style="121" customWidth="1"/>
    <col min="1283" max="1283" width="15.140625" style="121" customWidth="1"/>
    <col min="1284" max="1284" width="15.7109375" style="121" customWidth="1"/>
    <col min="1285" max="1285" width="11.28125" style="121" customWidth="1"/>
    <col min="1286" max="1286" width="11.421875" style="121" hidden="1" customWidth="1"/>
    <col min="1287" max="1289" width="18.00390625" style="121" customWidth="1"/>
    <col min="1290" max="1290" width="11.421875" style="121" hidden="1" customWidth="1"/>
    <col min="1291" max="1291" width="1.8515625" style="121" customWidth="1"/>
    <col min="1292" max="1536" width="9.140625" style="121" customWidth="1"/>
    <col min="1537" max="1537" width="1.8515625" style="121" customWidth="1"/>
    <col min="1538" max="1538" width="15.421875" style="121" customWidth="1"/>
    <col min="1539" max="1539" width="15.140625" style="121" customWidth="1"/>
    <col min="1540" max="1540" width="15.7109375" style="121" customWidth="1"/>
    <col min="1541" max="1541" width="11.28125" style="121" customWidth="1"/>
    <col min="1542" max="1542" width="11.421875" style="121" hidden="1" customWidth="1"/>
    <col min="1543" max="1545" width="18.00390625" style="121" customWidth="1"/>
    <col min="1546" max="1546" width="11.421875" style="121" hidden="1" customWidth="1"/>
    <col min="1547" max="1547" width="1.8515625" style="121" customWidth="1"/>
    <col min="1548" max="1792" width="9.140625" style="121" customWidth="1"/>
    <col min="1793" max="1793" width="1.8515625" style="121" customWidth="1"/>
    <col min="1794" max="1794" width="15.421875" style="121" customWidth="1"/>
    <col min="1795" max="1795" width="15.140625" style="121" customWidth="1"/>
    <col min="1796" max="1796" width="15.7109375" style="121" customWidth="1"/>
    <col min="1797" max="1797" width="11.28125" style="121" customWidth="1"/>
    <col min="1798" max="1798" width="11.421875" style="121" hidden="1" customWidth="1"/>
    <col min="1799" max="1801" width="18.00390625" style="121" customWidth="1"/>
    <col min="1802" max="1802" width="11.421875" style="121" hidden="1" customWidth="1"/>
    <col min="1803" max="1803" width="1.8515625" style="121" customWidth="1"/>
    <col min="1804" max="2048" width="9.140625" style="121" customWidth="1"/>
    <col min="2049" max="2049" width="1.8515625" style="121" customWidth="1"/>
    <col min="2050" max="2050" width="15.421875" style="121" customWidth="1"/>
    <col min="2051" max="2051" width="15.140625" style="121" customWidth="1"/>
    <col min="2052" max="2052" width="15.7109375" style="121" customWidth="1"/>
    <col min="2053" max="2053" width="11.28125" style="121" customWidth="1"/>
    <col min="2054" max="2054" width="11.421875" style="121" hidden="1" customWidth="1"/>
    <col min="2055" max="2057" width="18.00390625" style="121" customWidth="1"/>
    <col min="2058" max="2058" width="11.421875" style="121" hidden="1" customWidth="1"/>
    <col min="2059" max="2059" width="1.8515625" style="121" customWidth="1"/>
    <col min="2060" max="2304" width="9.140625" style="121" customWidth="1"/>
    <col min="2305" max="2305" width="1.8515625" style="121" customWidth="1"/>
    <col min="2306" max="2306" width="15.421875" style="121" customWidth="1"/>
    <col min="2307" max="2307" width="15.140625" style="121" customWidth="1"/>
    <col min="2308" max="2308" width="15.7109375" style="121" customWidth="1"/>
    <col min="2309" max="2309" width="11.28125" style="121" customWidth="1"/>
    <col min="2310" max="2310" width="11.421875" style="121" hidden="1" customWidth="1"/>
    <col min="2311" max="2313" width="18.00390625" style="121" customWidth="1"/>
    <col min="2314" max="2314" width="11.421875" style="121" hidden="1" customWidth="1"/>
    <col min="2315" max="2315" width="1.8515625" style="121" customWidth="1"/>
    <col min="2316" max="2560" width="9.140625" style="121" customWidth="1"/>
    <col min="2561" max="2561" width="1.8515625" style="121" customWidth="1"/>
    <col min="2562" max="2562" width="15.421875" style="121" customWidth="1"/>
    <col min="2563" max="2563" width="15.140625" style="121" customWidth="1"/>
    <col min="2564" max="2564" width="15.7109375" style="121" customWidth="1"/>
    <col min="2565" max="2565" width="11.28125" style="121" customWidth="1"/>
    <col min="2566" max="2566" width="11.421875" style="121" hidden="1" customWidth="1"/>
    <col min="2567" max="2569" width="18.00390625" style="121" customWidth="1"/>
    <col min="2570" max="2570" width="11.421875" style="121" hidden="1" customWidth="1"/>
    <col min="2571" max="2571" width="1.8515625" style="121" customWidth="1"/>
    <col min="2572" max="2816" width="9.140625" style="121" customWidth="1"/>
    <col min="2817" max="2817" width="1.8515625" style="121" customWidth="1"/>
    <col min="2818" max="2818" width="15.421875" style="121" customWidth="1"/>
    <col min="2819" max="2819" width="15.140625" style="121" customWidth="1"/>
    <col min="2820" max="2820" width="15.7109375" style="121" customWidth="1"/>
    <col min="2821" max="2821" width="11.28125" style="121" customWidth="1"/>
    <col min="2822" max="2822" width="11.421875" style="121" hidden="1" customWidth="1"/>
    <col min="2823" max="2825" width="18.00390625" style="121" customWidth="1"/>
    <col min="2826" max="2826" width="11.421875" style="121" hidden="1" customWidth="1"/>
    <col min="2827" max="2827" width="1.8515625" style="121" customWidth="1"/>
    <col min="2828" max="3072" width="9.140625" style="121" customWidth="1"/>
    <col min="3073" max="3073" width="1.8515625" style="121" customWidth="1"/>
    <col min="3074" max="3074" width="15.421875" style="121" customWidth="1"/>
    <col min="3075" max="3075" width="15.140625" style="121" customWidth="1"/>
    <col min="3076" max="3076" width="15.7109375" style="121" customWidth="1"/>
    <col min="3077" max="3077" width="11.28125" style="121" customWidth="1"/>
    <col min="3078" max="3078" width="11.421875" style="121" hidden="1" customWidth="1"/>
    <col min="3079" max="3081" width="18.00390625" style="121" customWidth="1"/>
    <col min="3082" max="3082" width="11.421875" style="121" hidden="1" customWidth="1"/>
    <col min="3083" max="3083" width="1.8515625" style="121" customWidth="1"/>
    <col min="3084" max="3328" width="9.140625" style="121" customWidth="1"/>
    <col min="3329" max="3329" width="1.8515625" style="121" customWidth="1"/>
    <col min="3330" max="3330" width="15.421875" style="121" customWidth="1"/>
    <col min="3331" max="3331" width="15.140625" style="121" customWidth="1"/>
    <col min="3332" max="3332" width="15.7109375" style="121" customWidth="1"/>
    <col min="3333" max="3333" width="11.28125" style="121" customWidth="1"/>
    <col min="3334" max="3334" width="11.421875" style="121" hidden="1" customWidth="1"/>
    <col min="3335" max="3337" width="18.00390625" style="121" customWidth="1"/>
    <col min="3338" max="3338" width="11.421875" style="121" hidden="1" customWidth="1"/>
    <col min="3339" max="3339" width="1.8515625" style="121" customWidth="1"/>
    <col min="3340" max="3584" width="9.140625" style="121" customWidth="1"/>
    <col min="3585" max="3585" width="1.8515625" style="121" customWidth="1"/>
    <col min="3586" max="3586" width="15.421875" style="121" customWidth="1"/>
    <col min="3587" max="3587" width="15.140625" style="121" customWidth="1"/>
    <col min="3588" max="3588" width="15.7109375" style="121" customWidth="1"/>
    <col min="3589" max="3589" width="11.28125" style="121" customWidth="1"/>
    <col min="3590" max="3590" width="11.421875" style="121" hidden="1" customWidth="1"/>
    <col min="3591" max="3593" width="18.00390625" style="121" customWidth="1"/>
    <col min="3594" max="3594" width="11.421875" style="121" hidden="1" customWidth="1"/>
    <col min="3595" max="3595" width="1.8515625" style="121" customWidth="1"/>
    <col min="3596" max="3840" width="9.140625" style="121" customWidth="1"/>
    <col min="3841" max="3841" width="1.8515625" style="121" customWidth="1"/>
    <col min="3842" max="3842" width="15.421875" style="121" customWidth="1"/>
    <col min="3843" max="3843" width="15.140625" style="121" customWidth="1"/>
    <col min="3844" max="3844" width="15.7109375" style="121" customWidth="1"/>
    <col min="3845" max="3845" width="11.28125" style="121" customWidth="1"/>
    <col min="3846" max="3846" width="11.421875" style="121" hidden="1" customWidth="1"/>
    <col min="3847" max="3849" width="18.00390625" style="121" customWidth="1"/>
    <col min="3850" max="3850" width="11.421875" style="121" hidden="1" customWidth="1"/>
    <col min="3851" max="3851" width="1.8515625" style="121" customWidth="1"/>
    <col min="3852" max="4096" width="9.140625" style="121" customWidth="1"/>
    <col min="4097" max="4097" width="1.8515625" style="121" customWidth="1"/>
    <col min="4098" max="4098" width="15.421875" style="121" customWidth="1"/>
    <col min="4099" max="4099" width="15.140625" style="121" customWidth="1"/>
    <col min="4100" max="4100" width="15.7109375" style="121" customWidth="1"/>
    <col min="4101" max="4101" width="11.28125" style="121" customWidth="1"/>
    <col min="4102" max="4102" width="11.421875" style="121" hidden="1" customWidth="1"/>
    <col min="4103" max="4105" width="18.00390625" style="121" customWidth="1"/>
    <col min="4106" max="4106" width="11.421875" style="121" hidden="1" customWidth="1"/>
    <col min="4107" max="4107" width="1.8515625" style="121" customWidth="1"/>
    <col min="4108" max="4352" width="9.140625" style="121" customWidth="1"/>
    <col min="4353" max="4353" width="1.8515625" style="121" customWidth="1"/>
    <col min="4354" max="4354" width="15.421875" style="121" customWidth="1"/>
    <col min="4355" max="4355" width="15.140625" style="121" customWidth="1"/>
    <col min="4356" max="4356" width="15.7109375" style="121" customWidth="1"/>
    <col min="4357" max="4357" width="11.28125" style="121" customWidth="1"/>
    <col min="4358" max="4358" width="11.421875" style="121" hidden="1" customWidth="1"/>
    <col min="4359" max="4361" width="18.00390625" style="121" customWidth="1"/>
    <col min="4362" max="4362" width="11.421875" style="121" hidden="1" customWidth="1"/>
    <col min="4363" max="4363" width="1.8515625" style="121" customWidth="1"/>
    <col min="4364" max="4608" width="9.140625" style="121" customWidth="1"/>
    <col min="4609" max="4609" width="1.8515625" style="121" customWidth="1"/>
    <col min="4610" max="4610" width="15.421875" style="121" customWidth="1"/>
    <col min="4611" max="4611" width="15.140625" style="121" customWidth="1"/>
    <col min="4612" max="4612" width="15.7109375" style="121" customWidth="1"/>
    <col min="4613" max="4613" width="11.28125" style="121" customWidth="1"/>
    <col min="4614" max="4614" width="11.421875" style="121" hidden="1" customWidth="1"/>
    <col min="4615" max="4617" width="18.00390625" style="121" customWidth="1"/>
    <col min="4618" max="4618" width="11.421875" style="121" hidden="1" customWidth="1"/>
    <col min="4619" max="4619" width="1.8515625" style="121" customWidth="1"/>
    <col min="4620" max="4864" width="9.140625" style="121" customWidth="1"/>
    <col min="4865" max="4865" width="1.8515625" style="121" customWidth="1"/>
    <col min="4866" max="4866" width="15.421875" style="121" customWidth="1"/>
    <col min="4867" max="4867" width="15.140625" style="121" customWidth="1"/>
    <col min="4868" max="4868" width="15.7109375" style="121" customWidth="1"/>
    <col min="4869" max="4869" width="11.28125" style="121" customWidth="1"/>
    <col min="4870" max="4870" width="11.421875" style="121" hidden="1" customWidth="1"/>
    <col min="4871" max="4873" width="18.00390625" style="121" customWidth="1"/>
    <col min="4874" max="4874" width="11.421875" style="121" hidden="1" customWidth="1"/>
    <col min="4875" max="4875" width="1.8515625" style="121" customWidth="1"/>
    <col min="4876" max="5120" width="9.140625" style="121" customWidth="1"/>
    <col min="5121" max="5121" width="1.8515625" style="121" customWidth="1"/>
    <col min="5122" max="5122" width="15.421875" style="121" customWidth="1"/>
    <col min="5123" max="5123" width="15.140625" style="121" customWidth="1"/>
    <col min="5124" max="5124" width="15.7109375" style="121" customWidth="1"/>
    <col min="5125" max="5125" width="11.28125" style="121" customWidth="1"/>
    <col min="5126" max="5126" width="11.421875" style="121" hidden="1" customWidth="1"/>
    <col min="5127" max="5129" width="18.00390625" style="121" customWidth="1"/>
    <col min="5130" max="5130" width="11.421875" style="121" hidden="1" customWidth="1"/>
    <col min="5131" max="5131" width="1.8515625" style="121" customWidth="1"/>
    <col min="5132" max="5376" width="9.140625" style="121" customWidth="1"/>
    <col min="5377" max="5377" width="1.8515625" style="121" customWidth="1"/>
    <col min="5378" max="5378" width="15.421875" style="121" customWidth="1"/>
    <col min="5379" max="5379" width="15.140625" style="121" customWidth="1"/>
    <col min="5380" max="5380" width="15.7109375" style="121" customWidth="1"/>
    <col min="5381" max="5381" width="11.28125" style="121" customWidth="1"/>
    <col min="5382" max="5382" width="11.421875" style="121" hidden="1" customWidth="1"/>
    <col min="5383" max="5385" width="18.00390625" style="121" customWidth="1"/>
    <col min="5386" max="5386" width="11.421875" style="121" hidden="1" customWidth="1"/>
    <col min="5387" max="5387" width="1.8515625" style="121" customWidth="1"/>
    <col min="5388" max="5632" width="9.140625" style="121" customWidth="1"/>
    <col min="5633" max="5633" width="1.8515625" style="121" customWidth="1"/>
    <col min="5634" max="5634" width="15.421875" style="121" customWidth="1"/>
    <col min="5635" max="5635" width="15.140625" style="121" customWidth="1"/>
    <col min="5636" max="5636" width="15.7109375" style="121" customWidth="1"/>
    <col min="5637" max="5637" width="11.28125" style="121" customWidth="1"/>
    <col min="5638" max="5638" width="11.421875" style="121" hidden="1" customWidth="1"/>
    <col min="5639" max="5641" width="18.00390625" style="121" customWidth="1"/>
    <col min="5642" max="5642" width="11.421875" style="121" hidden="1" customWidth="1"/>
    <col min="5643" max="5643" width="1.8515625" style="121" customWidth="1"/>
    <col min="5644" max="5888" width="9.140625" style="121" customWidth="1"/>
    <col min="5889" max="5889" width="1.8515625" style="121" customWidth="1"/>
    <col min="5890" max="5890" width="15.421875" style="121" customWidth="1"/>
    <col min="5891" max="5891" width="15.140625" style="121" customWidth="1"/>
    <col min="5892" max="5892" width="15.7109375" style="121" customWidth="1"/>
    <col min="5893" max="5893" width="11.28125" style="121" customWidth="1"/>
    <col min="5894" max="5894" width="11.421875" style="121" hidden="1" customWidth="1"/>
    <col min="5895" max="5897" width="18.00390625" style="121" customWidth="1"/>
    <col min="5898" max="5898" width="11.421875" style="121" hidden="1" customWidth="1"/>
    <col min="5899" max="5899" width="1.8515625" style="121" customWidth="1"/>
    <col min="5900" max="6144" width="9.140625" style="121" customWidth="1"/>
    <col min="6145" max="6145" width="1.8515625" style="121" customWidth="1"/>
    <col min="6146" max="6146" width="15.421875" style="121" customWidth="1"/>
    <col min="6147" max="6147" width="15.140625" style="121" customWidth="1"/>
    <col min="6148" max="6148" width="15.7109375" style="121" customWidth="1"/>
    <col min="6149" max="6149" width="11.28125" style="121" customWidth="1"/>
    <col min="6150" max="6150" width="11.421875" style="121" hidden="1" customWidth="1"/>
    <col min="6151" max="6153" width="18.00390625" style="121" customWidth="1"/>
    <col min="6154" max="6154" width="11.421875" style="121" hidden="1" customWidth="1"/>
    <col min="6155" max="6155" width="1.8515625" style="121" customWidth="1"/>
    <col min="6156" max="6400" width="9.140625" style="121" customWidth="1"/>
    <col min="6401" max="6401" width="1.8515625" style="121" customWidth="1"/>
    <col min="6402" max="6402" width="15.421875" style="121" customWidth="1"/>
    <col min="6403" max="6403" width="15.140625" style="121" customWidth="1"/>
    <col min="6404" max="6404" width="15.7109375" style="121" customWidth="1"/>
    <col min="6405" max="6405" width="11.28125" style="121" customWidth="1"/>
    <col min="6406" max="6406" width="11.421875" style="121" hidden="1" customWidth="1"/>
    <col min="6407" max="6409" width="18.00390625" style="121" customWidth="1"/>
    <col min="6410" max="6410" width="11.421875" style="121" hidden="1" customWidth="1"/>
    <col min="6411" max="6411" width="1.8515625" style="121" customWidth="1"/>
    <col min="6412" max="6656" width="9.140625" style="121" customWidth="1"/>
    <col min="6657" max="6657" width="1.8515625" style="121" customWidth="1"/>
    <col min="6658" max="6658" width="15.421875" style="121" customWidth="1"/>
    <col min="6659" max="6659" width="15.140625" style="121" customWidth="1"/>
    <col min="6660" max="6660" width="15.7109375" style="121" customWidth="1"/>
    <col min="6661" max="6661" width="11.28125" style="121" customWidth="1"/>
    <col min="6662" max="6662" width="11.421875" style="121" hidden="1" customWidth="1"/>
    <col min="6663" max="6665" width="18.00390625" style="121" customWidth="1"/>
    <col min="6666" max="6666" width="11.421875" style="121" hidden="1" customWidth="1"/>
    <col min="6667" max="6667" width="1.8515625" style="121" customWidth="1"/>
    <col min="6668" max="6912" width="9.140625" style="121" customWidth="1"/>
    <col min="6913" max="6913" width="1.8515625" style="121" customWidth="1"/>
    <col min="6914" max="6914" width="15.421875" style="121" customWidth="1"/>
    <col min="6915" max="6915" width="15.140625" style="121" customWidth="1"/>
    <col min="6916" max="6916" width="15.7109375" style="121" customWidth="1"/>
    <col min="6917" max="6917" width="11.28125" style="121" customWidth="1"/>
    <col min="6918" max="6918" width="11.421875" style="121" hidden="1" customWidth="1"/>
    <col min="6919" max="6921" width="18.00390625" style="121" customWidth="1"/>
    <col min="6922" max="6922" width="11.421875" style="121" hidden="1" customWidth="1"/>
    <col min="6923" max="6923" width="1.8515625" style="121" customWidth="1"/>
    <col min="6924" max="7168" width="9.140625" style="121" customWidth="1"/>
    <col min="7169" max="7169" width="1.8515625" style="121" customWidth="1"/>
    <col min="7170" max="7170" width="15.421875" style="121" customWidth="1"/>
    <col min="7171" max="7171" width="15.140625" style="121" customWidth="1"/>
    <col min="7172" max="7172" width="15.7109375" style="121" customWidth="1"/>
    <col min="7173" max="7173" width="11.28125" style="121" customWidth="1"/>
    <col min="7174" max="7174" width="11.421875" style="121" hidden="1" customWidth="1"/>
    <col min="7175" max="7177" width="18.00390625" style="121" customWidth="1"/>
    <col min="7178" max="7178" width="11.421875" style="121" hidden="1" customWidth="1"/>
    <col min="7179" max="7179" width="1.8515625" style="121" customWidth="1"/>
    <col min="7180" max="7424" width="9.140625" style="121" customWidth="1"/>
    <col min="7425" max="7425" width="1.8515625" style="121" customWidth="1"/>
    <col min="7426" max="7426" width="15.421875" style="121" customWidth="1"/>
    <col min="7427" max="7427" width="15.140625" style="121" customWidth="1"/>
    <col min="7428" max="7428" width="15.7109375" style="121" customWidth="1"/>
    <col min="7429" max="7429" width="11.28125" style="121" customWidth="1"/>
    <col min="7430" max="7430" width="11.421875" style="121" hidden="1" customWidth="1"/>
    <col min="7431" max="7433" width="18.00390625" style="121" customWidth="1"/>
    <col min="7434" max="7434" width="11.421875" style="121" hidden="1" customWidth="1"/>
    <col min="7435" max="7435" width="1.8515625" style="121" customWidth="1"/>
    <col min="7436" max="7680" width="9.140625" style="121" customWidth="1"/>
    <col min="7681" max="7681" width="1.8515625" style="121" customWidth="1"/>
    <col min="7682" max="7682" width="15.421875" style="121" customWidth="1"/>
    <col min="7683" max="7683" width="15.140625" style="121" customWidth="1"/>
    <col min="7684" max="7684" width="15.7109375" style="121" customWidth="1"/>
    <col min="7685" max="7685" width="11.28125" style="121" customWidth="1"/>
    <col min="7686" max="7686" width="11.421875" style="121" hidden="1" customWidth="1"/>
    <col min="7687" max="7689" width="18.00390625" style="121" customWidth="1"/>
    <col min="7690" max="7690" width="11.421875" style="121" hidden="1" customWidth="1"/>
    <col min="7691" max="7691" width="1.8515625" style="121" customWidth="1"/>
    <col min="7692" max="7936" width="9.140625" style="121" customWidth="1"/>
    <col min="7937" max="7937" width="1.8515625" style="121" customWidth="1"/>
    <col min="7938" max="7938" width="15.421875" style="121" customWidth="1"/>
    <col min="7939" max="7939" width="15.140625" style="121" customWidth="1"/>
    <col min="7940" max="7940" width="15.7109375" style="121" customWidth="1"/>
    <col min="7941" max="7941" width="11.28125" style="121" customWidth="1"/>
    <col min="7942" max="7942" width="11.421875" style="121" hidden="1" customWidth="1"/>
    <col min="7943" max="7945" width="18.00390625" style="121" customWidth="1"/>
    <col min="7946" max="7946" width="11.421875" style="121" hidden="1" customWidth="1"/>
    <col min="7947" max="7947" width="1.8515625" style="121" customWidth="1"/>
    <col min="7948" max="8192" width="9.140625" style="121" customWidth="1"/>
    <col min="8193" max="8193" width="1.8515625" style="121" customWidth="1"/>
    <col min="8194" max="8194" width="15.421875" style="121" customWidth="1"/>
    <col min="8195" max="8195" width="15.140625" style="121" customWidth="1"/>
    <col min="8196" max="8196" width="15.7109375" style="121" customWidth="1"/>
    <col min="8197" max="8197" width="11.28125" style="121" customWidth="1"/>
    <col min="8198" max="8198" width="11.421875" style="121" hidden="1" customWidth="1"/>
    <col min="8199" max="8201" width="18.00390625" style="121" customWidth="1"/>
    <col min="8202" max="8202" width="11.421875" style="121" hidden="1" customWidth="1"/>
    <col min="8203" max="8203" width="1.8515625" style="121" customWidth="1"/>
    <col min="8204" max="8448" width="9.140625" style="121" customWidth="1"/>
    <col min="8449" max="8449" width="1.8515625" style="121" customWidth="1"/>
    <col min="8450" max="8450" width="15.421875" style="121" customWidth="1"/>
    <col min="8451" max="8451" width="15.140625" style="121" customWidth="1"/>
    <col min="8452" max="8452" width="15.7109375" style="121" customWidth="1"/>
    <col min="8453" max="8453" width="11.28125" style="121" customWidth="1"/>
    <col min="8454" max="8454" width="11.421875" style="121" hidden="1" customWidth="1"/>
    <col min="8455" max="8457" width="18.00390625" style="121" customWidth="1"/>
    <col min="8458" max="8458" width="11.421875" style="121" hidden="1" customWidth="1"/>
    <col min="8459" max="8459" width="1.8515625" style="121" customWidth="1"/>
    <col min="8460" max="8704" width="9.140625" style="121" customWidth="1"/>
    <col min="8705" max="8705" width="1.8515625" style="121" customWidth="1"/>
    <col min="8706" max="8706" width="15.421875" style="121" customWidth="1"/>
    <col min="8707" max="8707" width="15.140625" style="121" customWidth="1"/>
    <col min="8708" max="8708" width="15.7109375" style="121" customWidth="1"/>
    <col min="8709" max="8709" width="11.28125" style="121" customWidth="1"/>
    <col min="8710" max="8710" width="11.421875" style="121" hidden="1" customWidth="1"/>
    <col min="8711" max="8713" width="18.00390625" style="121" customWidth="1"/>
    <col min="8714" max="8714" width="11.421875" style="121" hidden="1" customWidth="1"/>
    <col min="8715" max="8715" width="1.8515625" style="121" customWidth="1"/>
    <col min="8716" max="8960" width="9.140625" style="121" customWidth="1"/>
    <col min="8961" max="8961" width="1.8515625" style="121" customWidth="1"/>
    <col min="8962" max="8962" width="15.421875" style="121" customWidth="1"/>
    <col min="8963" max="8963" width="15.140625" style="121" customWidth="1"/>
    <col min="8964" max="8964" width="15.7109375" style="121" customWidth="1"/>
    <col min="8965" max="8965" width="11.28125" style="121" customWidth="1"/>
    <col min="8966" max="8966" width="11.421875" style="121" hidden="1" customWidth="1"/>
    <col min="8967" max="8969" width="18.00390625" style="121" customWidth="1"/>
    <col min="8970" max="8970" width="11.421875" style="121" hidden="1" customWidth="1"/>
    <col min="8971" max="8971" width="1.8515625" style="121" customWidth="1"/>
    <col min="8972" max="9216" width="9.140625" style="121" customWidth="1"/>
    <col min="9217" max="9217" width="1.8515625" style="121" customWidth="1"/>
    <col min="9218" max="9218" width="15.421875" style="121" customWidth="1"/>
    <col min="9219" max="9219" width="15.140625" style="121" customWidth="1"/>
    <col min="9220" max="9220" width="15.7109375" style="121" customWidth="1"/>
    <col min="9221" max="9221" width="11.28125" style="121" customWidth="1"/>
    <col min="9222" max="9222" width="11.421875" style="121" hidden="1" customWidth="1"/>
    <col min="9223" max="9225" width="18.00390625" style="121" customWidth="1"/>
    <col min="9226" max="9226" width="11.421875" style="121" hidden="1" customWidth="1"/>
    <col min="9227" max="9227" width="1.8515625" style="121" customWidth="1"/>
    <col min="9228" max="9472" width="9.140625" style="121" customWidth="1"/>
    <col min="9473" max="9473" width="1.8515625" style="121" customWidth="1"/>
    <col min="9474" max="9474" width="15.421875" style="121" customWidth="1"/>
    <col min="9475" max="9475" width="15.140625" style="121" customWidth="1"/>
    <col min="9476" max="9476" width="15.7109375" style="121" customWidth="1"/>
    <col min="9477" max="9477" width="11.28125" style="121" customWidth="1"/>
    <col min="9478" max="9478" width="11.421875" style="121" hidden="1" customWidth="1"/>
    <col min="9479" max="9481" width="18.00390625" style="121" customWidth="1"/>
    <col min="9482" max="9482" width="11.421875" style="121" hidden="1" customWidth="1"/>
    <col min="9483" max="9483" width="1.8515625" style="121" customWidth="1"/>
    <col min="9484" max="9728" width="9.140625" style="121" customWidth="1"/>
    <col min="9729" max="9729" width="1.8515625" style="121" customWidth="1"/>
    <col min="9730" max="9730" width="15.421875" style="121" customWidth="1"/>
    <col min="9731" max="9731" width="15.140625" style="121" customWidth="1"/>
    <col min="9732" max="9732" width="15.7109375" style="121" customWidth="1"/>
    <col min="9733" max="9733" width="11.28125" style="121" customWidth="1"/>
    <col min="9734" max="9734" width="11.421875" style="121" hidden="1" customWidth="1"/>
    <col min="9735" max="9737" width="18.00390625" style="121" customWidth="1"/>
    <col min="9738" max="9738" width="11.421875" style="121" hidden="1" customWidth="1"/>
    <col min="9739" max="9739" width="1.8515625" style="121" customWidth="1"/>
    <col min="9740" max="9984" width="9.140625" style="121" customWidth="1"/>
    <col min="9985" max="9985" width="1.8515625" style="121" customWidth="1"/>
    <col min="9986" max="9986" width="15.421875" style="121" customWidth="1"/>
    <col min="9987" max="9987" width="15.140625" style="121" customWidth="1"/>
    <col min="9988" max="9988" width="15.7109375" style="121" customWidth="1"/>
    <col min="9989" max="9989" width="11.28125" style="121" customWidth="1"/>
    <col min="9990" max="9990" width="11.421875" style="121" hidden="1" customWidth="1"/>
    <col min="9991" max="9993" width="18.00390625" style="121" customWidth="1"/>
    <col min="9994" max="9994" width="11.421875" style="121" hidden="1" customWidth="1"/>
    <col min="9995" max="9995" width="1.8515625" style="121" customWidth="1"/>
    <col min="9996" max="10240" width="9.140625" style="121" customWidth="1"/>
    <col min="10241" max="10241" width="1.8515625" style="121" customWidth="1"/>
    <col min="10242" max="10242" width="15.421875" style="121" customWidth="1"/>
    <col min="10243" max="10243" width="15.140625" style="121" customWidth="1"/>
    <col min="10244" max="10244" width="15.7109375" style="121" customWidth="1"/>
    <col min="10245" max="10245" width="11.28125" style="121" customWidth="1"/>
    <col min="10246" max="10246" width="11.421875" style="121" hidden="1" customWidth="1"/>
    <col min="10247" max="10249" width="18.00390625" style="121" customWidth="1"/>
    <col min="10250" max="10250" width="11.421875" style="121" hidden="1" customWidth="1"/>
    <col min="10251" max="10251" width="1.8515625" style="121" customWidth="1"/>
    <col min="10252" max="10496" width="9.140625" style="121" customWidth="1"/>
    <col min="10497" max="10497" width="1.8515625" style="121" customWidth="1"/>
    <col min="10498" max="10498" width="15.421875" style="121" customWidth="1"/>
    <col min="10499" max="10499" width="15.140625" style="121" customWidth="1"/>
    <col min="10500" max="10500" width="15.7109375" style="121" customWidth="1"/>
    <col min="10501" max="10501" width="11.28125" style="121" customWidth="1"/>
    <col min="10502" max="10502" width="11.421875" style="121" hidden="1" customWidth="1"/>
    <col min="10503" max="10505" width="18.00390625" style="121" customWidth="1"/>
    <col min="10506" max="10506" width="11.421875" style="121" hidden="1" customWidth="1"/>
    <col min="10507" max="10507" width="1.8515625" style="121" customWidth="1"/>
    <col min="10508" max="10752" width="9.140625" style="121" customWidth="1"/>
    <col min="10753" max="10753" width="1.8515625" style="121" customWidth="1"/>
    <col min="10754" max="10754" width="15.421875" style="121" customWidth="1"/>
    <col min="10755" max="10755" width="15.140625" style="121" customWidth="1"/>
    <col min="10756" max="10756" width="15.7109375" style="121" customWidth="1"/>
    <col min="10757" max="10757" width="11.28125" style="121" customWidth="1"/>
    <col min="10758" max="10758" width="11.421875" style="121" hidden="1" customWidth="1"/>
    <col min="10759" max="10761" width="18.00390625" style="121" customWidth="1"/>
    <col min="10762" max="10762" width="11.421875" style="121" hidden="1" customWidth="1"/>
    <col min="10763" max="10763" width="1.8515625" style="121" customWidth="1"/>
    <col min="10764" max="11008" width="9.140625" style="121" customWidth="1"/>
    <col min="11009" max="11009" width="1.8515625" style="121" customWidth="1"/>
    <col min="11010" max="11010" width="15.421875" style="121" customWidth="1"/>
    <col min="11011" max="11011" width="15.140625" style="121" customWidth="1"/>
    <col min="11012" max="11012" width="15.7109375" style="121" customWidth="1"/>
    <col min="11013" max="11013" width="11.28125" style="121" customWidth="1"/>
    <col min="11014" max="11014" width="11.421875" style="121" hidden="1" customWidth="1"/>
    <col min="11015" max="11017" width="18.00390625" style="121" customWidth="1"/>
    <col min="11018" max="11018" width="11.421875" style="121" hidden="1" customWidth="1"/>
    <col min="11019" max="11019" width="1.8515625" style="121" customWidth="1"/>
    <col min="11020" max="11264" width="9.140625" style="121" customWidth="1"/>
    <col min="11265" max="11265" width="1.8515625" style="121" customWidth="1"/>
    <col min="11266" max="11266" width="15.421875" style="121" customWidth="1"/>
    <col min="11267" max="11267" width="15.140625" style="121" customWidth="1"/>
    <col min="11268" max="11268" width="15.7109375" style="121" customWidth="1"/>
    <col min="11269" max="11269" width="11.28125" style="121" customWidth="1"/>
    <col min="11270" max="11270" width="11.421875" style="121" hidden="1" customWidth="1"/>
    <col min="11271" max="11273" width="18.00390625" style="121" customWidth="1"/>
    <col min="11274" max="11274" width="11.421875" style="121" hidden="1" customWidth="1"/>
    <col min="11275" max="11275" width="1.8515625" style="121" customWidth="1"/>
    <col min="11276" max="11520" width="9.140625" style="121" customWidth="1"/>
    <col min="11521" max="11521" width="1.8515625" style="121" customWidth="1"/>
    <col min="11522" max="11522" width="15.421875" style="121" customWidth="1"/>
    <col min="11523" max="11523" width="15.140625" style="121" customWidth="1"/>
    <col min="11524" max="11524" width="15.7109375" style="121" customWidth="1"/>
    <col min="11525" max="11525" width="11.28125" style="121" customWidth="1"/>
    <col min="11526" max="11526" width="11.421875" style="121" hidden="1" customWidth="1"/>
    <col min="11527" max="11529" width="18.00390625" style="121" customWidth="1"/>
    <col min="11530" max="11530" width="11.421875" style="121" hidden="1" customWidth="1"/>
    <col min="11531" max="11531" width="1.8515625" style="121" customWidth="1"/>
    <col min="11532" max="11776" width="9.140625" style="121" customWidth="1"/>
    <col min="11777" max="11777" width="1.8515625" style="121" customWidth="1"/>
    <col min="11778" max="11778" width="15.421875" style="121" customWidth="1"/>
    <col min="11779" max="11779" width="15.140625" style="121" customWidth="1"/>
    <col min="11780" max="11780" width="15.7109375" style="121" customWidth="1"/>
    <col min="11781" max="11781" width="11.28125" style="121" customWidth="1"/>
    <col min="11782" max="11782" width="11.421875" style="121" hidden="1" customWidth="1"/>
    <col min="11783" max="11785" width="18.00390625" style="121" customWidth="1"/>
    <col min="11786" max="11786" width="11.421875" style="121" hidden="1" customWidth="1"/>
    <col min="11787" max="11787" width="1.8515625" style="121" customWidth="1"/>
    <col min="11788" max="12032" width="9.140625" style="121" customWidth="1"/>
    <col min="12033" max="12033" width="1.8515625" style="121" customWidth="1"/>
    <col min="12034" max="12034" width="15.421875" style="121" customWidth="1"/>
    <col min="12035" max="12035" width="15.140625" style="121" customWidth="1"/>
    <col min="12036" max="12036" width="15.7109375" style="121" customWidth="1"/>
    <col min="12037" max="12037" width="11.28125" style="121" customWidth="1"/>
    <col min="12038" max="12038" width="11.421875" style="121" hidden="1" customWidth="1"/>
    <col min="12039" max="12041" width="18.00390625" style="121" customWidth="1"/>
    <col min="12042" max="12042" width="11.421875" style="121" hidden="1" customWidth="1"/>
    <col min="12043" max="12043" width="1.8515625" style="121" customWidth="1"/>
    <col min="12044" max="12288" width="9.140625" style="121" customWidth="1"/>
    <col min="12289" max="12289" width="1.8515625" style="121" customWidth="1"/>
    <col min="12290" max="12290" width="15.421875" style="121" customWidth="1"/>
    <col min="12291" max="12291" width="15.140625" style="121" customWidth="1"/>
    <col min="12292" max="12292" width="15.7109375" style="121" customWidth="1"/>
    <col min="12293" max="12293" width="11.28125" style="121" customWidth="1"/>
    <col min="12294" max="12294" width="11.421875" style="121" hidden="1" customWidth="1"/>
    <col min="12295" max="12297" width="18.00390625" style="121" customWidth="1"/>
    <col min="12298" max="12298" width="11.421875" style="121" hidden="1" customWidth="1"/>
    <col min="12299" max="12299" width="1.8515625" style="121" customWidth="1"/>
    <col min="12300" max="12544" width="9.140625" style="121" customWidth="1"/>
    <col min="12545" max="12545" width="1.8515625" style="121" customWidth="1"/>
    <col min="12546" max="12546" width="15.421875" style="121" customWidth="1"/>
    <col min="12547" max="12547" width="15.140625" style="121" customWidth="1"/>
    <col min="12548" max="12548" width="15.7109375" style="121" customWidth="1"/>
    <col min="12549" max="12549" width="11.28125" style="121" customWidth="1"/>
    <col min="12550" max="12550" width="11.421875" style="121" hidden="1" customWidth="1"/>
    <col min="12551" max="12553" width="18.00390625" style="121" customWidth="1"/>
    <col min="12554" max="12554" width="11.421875" style="121" hidden="1" customWidth="1"/>
    <col min="12555" max="12555" width="1.8515625" style="121" customWidth="1"/>
    <col min="12556" max="12800" width="9.140625" style="121" customWidth="1"/>
    <col min="12801" max="12801" width="1.8515625" style="121" customWidth="1"/>
    <col min="12802" max="12802" width="15.421875" style="121" customWidth="1"/>
    <col min="12803" max="12803" width="15.140625" style="121" customWidth="1"/>
    <col min="12804" max="12804" width="15.7109375" style="121" customWidth="1"/>
    <col min="12805" max="12805" width="11.28125" style="121" customWidth="1"/>
    <col min="12806" max="12806" width="11.421875" style="121" hidden="1" customWidth="1"/>
    <col min="12807" max="12809" width="18.00390625" style="121" customWidth="1"/>
    <col min="12810" max="12810" width="11.421875" style="121" hidden="1" customWidth="1"/>
    <col min="12811" max="12811" width="1.8515625" style="121" customWidth="1"/>
    <col min="12812" max="13056" width="9.140625" style="121" customWidth="1"/>
    <col min="13057" max="13057" width="1.8515625" style="121" customWidth="1"/>
    <col min="13058" max="13058" width="15.421875" style="121" customWidth="1"/>
    <col min="13059" max="13059" width="15.140625" style="121" customWidth="1"/>
    <col min="13060" max="13060" width="15.7109375" style="121" customWidth="1"/>
    <col min="13061" max="13061" width="11.28125" style="121" customWidth="1"/>
    <col min="13062" max="13062" width="11.421875" style="121" hidden="1" customWidth="1"/>
    <col min="13063" max="13065" width="18.00390625" style="121" customWidth="1"/>
    <col min="13066" max="13066" width="11.421875" style="121" hidden="1" customWidth="1"/>
    <col min="13067" max="13067" width="1.8515625" style="121" customWidth="1"/>
    <col min="13068" max="13312" width="9.140625" style="121" customWidth="1"/>
    <col min="13313" max="13313" width="1.8515625" style="121" customWidth="1"/>
    <col min="13314" max="13314" width="15.421875" style="121" customWidth="1"/>
    <col min="13315" max="13315" width="15.140625" style="121" customWidth="1"/>
    <col min="13316" max="13316" width="15.7109375" style="121" customWidth="1"/>
    <col min="13317" max="13317" width="11.28125" style="121" customWidth="1"/>
    <col min="13318" max="13318" width="11.421875" style="121" hidden="1" customWidth="1"/>
    <col min="13319" max="13321" width="18.00390625" style="121" customWidth="1"/>
    <col min="13322" max="13322" width="11.421875" style="121" hidden="1" customWidth="1"/>
    <col min="13323" max="13323" width="1.8515625" style="121" customWidth="1"/>
    <col min="13324" max="13568" width="9.140625" style="121" customWidth="1"/>
    <col min="13569" max="13569" width="1.8515625" style="121" customWidth="1"/>
    <col min="13570" max="13570" width="15.421875" style="121" customWidth="1"/>
    <col min="13571" max="13571" width="15.140625" style="121" customWidth="1"/>
    <col min="13572" max="13572" width="15.7109375" style="121" customWidth="1"/>
    <col min="13573" max="13573" width="11.28125" style="121" customWidth="1"/>
    <col min="13574" max="13574" width="11.421875" style="121" hidden="1" customWidth="1"/>
    <col min="13575" max="13577" width="18.00390625" style="121" customWidth="1"/>
    <col min="13578" max="13578" width="11.421875" style="121" hidden="1" customWidth="1"/>
    <col min="13579" max="13579" width="1.8515625" style="121" customWidth="1"/>
    <col min="13580" max="13824" width="9.140625" style="121" customWidth="1"/>
    <col min="13825" max="13825" width="1.8515625" style="121" customWidth="1"/>
    <col min="13826" max="13826" width="15.421875" style="121" customWidth="1"/>
    <col min="13827" max="13827" width="15.140625" style="121" customWidth="1"/>
    <col min="13828" max="13828" width="15.7109375" style="121" customWidth="1"/>
    <col min="13829" max="13829" width="11.28125" style="121" customWidth="1"/>
    <col min="13830" max="13830" width="11.421875" style="121" hidden="1" customWidth="1"/>
    <col min="13831" max="13833" width="18.00390625" style="121" customWidth="1"/>
    <col min="13834" max="13834" width="11.421875" style="121" hidden="1" customWidth="1"/>
    <col min="13835" max="13835" width="1.8515625" style="121" customWidth="1"/>
    <col min="13836" max="14080" width="9.140625" style="121" customWidth="1"/>
    <col min="14081" max="14081" width="1.8515625" style="121" customWidth="1"/>
    <col min="14082" max="14082" width="15.421875" style="121" customWidth="1"/>
    <col min="14083" max="14083" width="15.140625" style="121" customWidth="1"/>
    <col min="14084" max="14084" width="15.7109375" style="121" customWidth="1"/>
    <col min="14085" max="14085" width="11.28125" style="121" customWidth="1"/>
    <col min="14086" max="14086" width="11.421875" style="121" hidden="1" customWidth="1"/>
    <col min="14087" max="14089" width="18.00390625" style="121" customWidth="1"/>
    <col min="14090" max="14090" width="11.421875" style="121" hidden="1" customWidth="1"/>
    <col min="14091" max="14091" width="1.8515625" style="121" customWidth="1"/>
    <col min="14092" max="14336" width="9.140625" style="121" customWidth="1"/>
    <col min="14337" max="14337" width="1.8515625" style="121" customWidth="1"/>
    <col min="14338" max="14338" width="15.421875" style="121" customWidth="1"/>
    <col min="14339" max="14339" width="15.140625" style="121" customWidth="1"/>
    <col min="14340" max="14340" width="15.7109375" style="121" customWidth="1"/>
    <col min="14341" max="14341" width="11.28125" style="121" customWidth="1"/>
    <col min="14342" max="14342" width="11.421875" style="121" hidden="1" customWidth="1"/>
    <col min="14343" max="14345" width="18.00390625" style="121" customWidth="1"/>
    <col min="14346" max="14346" width="11.421875" style="121" hidden="1" customWidth="1"/>
    <col min="14347" max="14347" width="1.8515625" style="121" customWidth="1"/>
    <col min="14348" max="14592" width="9.140625" style="121" customWidth="1"/>
    <col min="14593" max="14593" width="1.8515625" style="121" customWidth="1"/>
    <col min="14594" max="14594" width="15.421875" style="121" customWidth="1"/>
    <col min="14595" max="14595" width="15.140625" style="121" customWidth="1"/>
    <col min="14596" max="14596" width="15.7109375" style="121" customWidth="1"/>
    <col min="14597" max="14597" width="11.28125" style="121" customWidth="1"/>
    <col min="14598" max="14598" width="11.421875" style="121" hidden="1" customWidth="1"/>
    <col min="14599" max="14601" width="18.00390625" style="121" customWidth="1"/>
    <col min="14602" max="14602" width="11.421875" style="121" hidden="1" customWidth="1"/>
    <col min="14603" max="14603" width="1.8515625" style="121" customWidth="1"/>
    <col min="14604" max="14848" width="9.140625" style="121" customWidth="1"/>
    <col min="14849" max="14849" width="1.8515625" style="121" customWidth="1"/>
    <col min="14850" max="14850" width="15.421875" style="121" customWidth="1"/>
    <col min="14851" max="14851" width="15.140625" style="121" customWidth="1"/>
    <col min="14852" max="14852" width="15.7109375" style="121" customWidth="1"/>
    <col min="14853" max="14853" width="11.28125" style="121" customWidth="1"/>
    <col min="14854" max="14854" width="11.421875" style="121" hidden="1" customWidth="1"/>
    <col min="14855" max="14857" width="18.00390625" style="121" customWidth="1"/>
    <col min="14858" max="14858" width="11.421875" style="121" hidden="1" customWidth="1"/>
    <col min="14859" max="14859" width="1.8515625" style="121" customWidth="1"/>
    <col min="14860" max="15104" width="9.140625" style="121" customWidth="1"/>
    <col min="15105" max="15105" width="1.8515625" style="121" customWidth="1"/>
    <col min="15106" max="15106" width="15.421875" style="121" customWidth="1"/>
    <col min="15107" max="15107" width="15.140625" style="121" customWidth="1"/>
    <col min="15108" max="15108" width="15.7109375" style="121" customWidth="1"/>
    <col min="15109" max="15109" width="11.28125" style="121" customWidth="1"/>
    <col min="15110" max="15110" width="11.421875" style="121" hidden="1" customWidth="1"/>
    <col min="15111" max="15113" width="18.00390625" style="121" customWidth="1"/>
    <col min="15114" max="15114" width="11.421875" style="121" hidden="1" customWidth="1"/>
    <col min="15115" max="15115" width="1.8515625" style="121" customWidth="1"/>
    <col min="15116" max="15360" width="9.140625" style="121" customWidth="1"/>
    <col min="15361" max="15361" width="1.8515625" style="121" customWidth="1"/>
    <col min="15362" max="15362" width="15.421875" style="121" customWidth="1"/>
    <col min="15363" max="15363" width="15.140625" style="121" customWidth="1"/>
    <col min="15364" max="15364" width="15.7109375" style="121" customWidth="1"/>
    <col min="15365" max="15365" width="11.28125" style="121" customWidth="1"/>
    <col min="15366" max="15366" width="11.421875" style="121" hidden="1" customWidth="1"/>
    <col min="15367" max="15369" width="18.00390625" style="121" customWidth="1"/>
    <col min="15370" max="15370" width="11.421875" style="121" hidden="1" customWidth="1"/>
    <col min="15371" max="15371" width="1.8515625" style="121" customWidth="1"/>
    <col min="15372" max="15616" width="9.140625" style="121" customWidth="1"/>
    <col min="15617" max="15617" width="1.8515625" style="121" customWidth="1"/>
    <col min="15618" max="15618" width="15.421875" style="121" customWidth="1"/>
    <col min="15619" max="15619" width="15.140625" style="121" customWidth="1"/>
    <col min="15620" max="15620" width="15.7109375" style="121" customWidth="1"/>
    <col min="15621" max="15621" width="11.28125" style="121" customWidth="1"/>
    <col min="15622" max="15622" width="11.421875" style="121" hidden="1" customWidth="1"/>
    <col min="15623" max="15625" width="18.00390625" style="121" customWidth="1"/>
    <col min="15626" max="15626" width="11.421875" style="121" hidden="1" customWidth="1"/>
    <col min="15627" max="15627" width="1.8515625" style="121" customWidth="1"/>
    <col min="15628" max="15872" width="9.140625" style="121" customWidth="1"/>
    <col min="15873" max="15873" width="1.8515625" style="121" customWidth="1"/>
    <col min="15874" max="15874" width="15.421875" style="121" customWidth="1"/>
    <col min="15875" max="15875" width="15.140625" style="121" customWidth="1"/>
    <col min="15876" max="15876" width="15.7109375" style="121" customWidth="1"/>
    <col min="15877" max="15877" width="11.28125" style="121" customWidth="1"/>
    <col min="15878" max="15878" width="11.421875" style="121" hidden="1" customWidth="1"/>
    <col min="15879" max="15881" width="18.00390625" style="121" customWidth="1"/>
    <col min="15882" max="15882" width="11.421875" style="121" hidden="1" customWidth="1"/>
    <col min="15883" max="15883" width="1.8515625" style="121" customWidth="1"/>
    <col min="15884" max="16128" width="9.140625" style="121" customWidth="1"/>
    <col min="16129" max="16129" width="1.8515625" style="121" customWidth="1"/>
    <col min="16130" max="16130" width="15.421875" style="121" customWidth="1"/>
    <col min="16131" max="16131" width="15.140625" style="121" customWidth="1"/>
    <col min="16132" max="16132" width="15.7109375" style="121" customWidth="1"/>
    <col min="16133" max="16133" width="11.28125" style="121" customWidth="1"/>
    <col min="16134" max="16134" width="11.421875" style="121" hidden="1" customWidth="1"/>
    <col min="16135" max="16137" width="18.00390625" style="121" customWidth="1"/>
    <col min="16138" max="16138" width="11.421875" style="121" hidden="1" customWidth="1"/>
    <col min="16139" max="16139" width="1.8515625" style="121" customWidth="1"/>
    <col min="16140" max="16384" width="9.140625" style="121" customWidth="1"/>
  </cols>
  <sheetData>
    <row r="2" spans="2:9" ht="15">
      <c r="B2" s="158" t="s">
        <v>1</v>
      </c>
      <c r="C2" s="159"/>
      <c r="D2" s="159"/>
      <c r="E2" s="159"/>
      <c r="F2" s="159"/>
      <c r="G2" s="159"/>
      <c r="H2" s="159"/>
      <c r="I2" s="159"/>
    </row>
    <row r="3" ht="15" hidden="1"/>
    <row r="4" spans="2:9" ht="15">
      <c r="B4" s="160" t="s">
        <v>1460</v>
      </c>
      <c r="C4" s="159"/>
      <c r="D4" s="159"/>
      <c r="E4" s="159"/>
      <c r="F4" s="159"/>
      <c r="G4" s="159"/>
      <c r="H4" s="159"/>
      <c r="I4" s="159"/>
    </row>
    <row r="7" spans="2:9" ht="15">
      <c r="B7" s="2" t="s">
        <v>3</v>
      </c>
      <c r="C7" s="2" t="s">
        <v>4</v>
      </c>
      <c r="D7" s="2" t="s">
        <v>5</v>
      </c>
      <c r="E7" s="2" t="s">
        <v>6</v>
      </c>
      <c r="G7" s="2" t="s">
        <v>7</v>
      </c>
      <c r="H7" s="2" t="s">
        <v>8</v>
      </c>
      <c r="I7" s="2" t="s">
        <v>9</v>
      </c>
    </row>
    <row r="8" spans="2:9" ht="15">
      <c r="B8" s="3">
        <v>44713</v>
      </c>
      <c r="C8" s="4">
        <v>0</v>
      </c>
      <c r="D8" s="4" t="s">
        <v>10</v>
      </c>
      <c r="E8" s="4"/>
      <c r="G8" s="5">
        <v>57625.58</v>
      </c>
      <c r="H8" s="5">
        <v>4600</v>
      </c>
      <c r="I8" s="5">
        <v>53025.58</v>
      </c>
    </row>
    <row r="9" spans="2:9" ht="51">
      <c r="B9" s="3">
        <v>44726</v>
      </c>
      <c r="C9" s="4">
        <v>42969</v>
      </c>
      <c r="D9" s="4" t="s">
        <v>1378</v>
      </c>
      <c r="E9" s="4" t="s">
        <v>1379</v>
      </c>
      <c r="G9" s="5">
        <v>0</v>
      </c>
      <c r="H9" s="5">
        <v>53025.58</v>
      </c>
      <c r="I9" s="5">
        <v>0</v>
      </c>
    </row>
    <row r="11" spans="6:9" ht="15">
      <c r="F11" s="161" t="s">
        <v>1461</v>
      </c>
      <c r="G11" s="159"/>
      <c r="H11" s="159"/>
      <c r="I11" s="159"/>
    </row>
    <row r="13" spans="6:9" ht="15">
      <c r="F13" s="161" t="s">
        <v>1462</v>
      </c>
      <c r="G13" s="159"/>
      <c r="H13" s="159"/>
      <c r="I13" s="159"/>
    </row>
    <row r="14" spans="6:9" ht="15">
      <c r="F14" s="161" t="s">
        <v>790</v>
      </c>
      <c r="G14" s="159"/>
      <c r="H14" s="159"/>
      <c r="I14" s="159"/>
    </row>
    <row r="18" spans="2:11" ht="15.75">
      <c r="B18" s="77"/>
      <c r="C18" s="7"/>
      <c r="D18" s="7"/>
      <c r="E18" s="7"/>
      <c r="F18" s="7"/>
      <c r="G18" s="7"/>
      <c r="H18" s="7"/>
      <c r="I18" s="7"/>
      <c r="J18" s="7"/>
      <c r="K18" s="8"/>
    </row>
    <row r="19" spans="2:11" ht="15.75">
      <c r="B19" s="110" t="s">
        <v>1463</v>
      </c>
      <c r="C19" s="10"/>
      <c r="D19" s="10"/>
      <c r="E19" s="10"/>
      <c r="F19" s="10"/>
      <c r="G19" s="10"/>
      <c r="H19" s="10"/>
      <c r="I19" s="10"/>
      <c r="J19" s="10"/>
      <c r="K19" s="11"/>
    </row>
    <row r="20" spans="2:11" ht="15.75">
      <c r="B20" s="12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>
      <c r="B21" s="12"/>
      <c r="C21" s="10"/>
      <c r="D21" s="10"/>
      <c r="E21" s="10"/>
      <c r="F21" s="10"/>
      <c r="G21" s="10"/>
      <c r="H21" s="10"/>
      <c r="I21" s="10"/>
      <c r="J21" s="10"/>
      <c r="K21" s="11"/>
    </row>
    <row r="22" spans="2:11" ht="15.75">
      <c r="B22" s="12"/>
      <c r="C22" s="10"/>
      <c r="D22" s="10"/>
      <c r="E22" s="10"/>
      <c r="F22" s="10"/>
      <c r="G22" s="10"/>
      <c r="H22" s="10"/>
      <c r="I22" s="10"/>
      <c r="J22" s="10"/>
      <c r="K22" s="11"/>
    </row>
    <row r="23" spans="2:11" ht="15.75">
      <c r="B23" s="12"/>
      <c r="C23" s="10"/>
      <c r="D23" s="10"/>
      <c r="E23" s="10"/>
      <c r="F23" s="10"/>
      <c r="G23" s="10"/>
      <c r="H23" s="10"/>
      <c r="I23" s="10"/>
      <c r="J23" s="10"/>
      <c r="K23" s="11"/>
    </row>
    <row r="24" spans="2:11" ht="15.75">
      <c r="B24" s="155" t="s">
        <v>453</v>
      </c>
      <c r="C24" s="167"/>
      <c r="D24" s="167"/>
      <c r="E24" s="167"/>
      <c r="F24" s="167"/>
      <c r="G24" s="167"/>
      <c r="H24" s="167"/>
      <c r="I24" s="167"/>
      <c r="J24" s="167"/>
      <c r="K24" s="157"/>
    </row>
    <row r="25" spans="2:11" ht="15">
      <c r="B25" s="151" t="s">
        <v>454</v>
      </c>
      <c r="C25" s="165"/>
      <c r="D25" s="165"/>
      <c r="E25" s="165"/>
      <c r="F25" s="165"/>
      <c r="G25" s="165"/>
      <c r="H25" s="165"/>
      <c r="I25" s="165"/>
      <c r="J25" s="165"/>
      <c r="K25" s="153"/>
    </row>
    <row r="26" spans="2:11" ht="15.75">
      <c r="B26" s="13"/>
      <c r="C26" s="14"/>
      <c r="D26" s="14"/>
      <c r="E26" s="14"/>
      <c r="F26" s="14"/>
      <c r="G26" s="14"/>
      <c r="H26" s="14"/>
      <c r="I26" s="14"/>
      <c r="J26" s="14"/>
      <c r="K26" s="15"/>
    </row>
    <row r="27" spans="2:11" ht="15.75">
      <c r="B27" s="13"/>
      <c r="C27" s="14"/>
      <c r="D27" s="14"/>
      <c r="E27" s="14"/>
      <c r="F27" s="14"/>
      <c r="G27" s="14"/>
      <c r="H27" s="14"/>
      <c r="I27" s="14"/>
      <c r="J27" s="14"/>
      <c r="K27" s="15"/>
    </row>
    <row r="28" spans="2:11" ht="15.75">
      <c r="B28" s="12"/>
      <c r="C28" s="16" t="s">
        <v>455</v>
      </c>
      <c r="D28" s="16"/>
      <c r="E28" s="16"/>
      <c r="F28" s="16"/>
      <c r="G28" s="16"/>
      <c r="H28" s="16"/>
      <c r="I28" s="16"/>
      <c r="J28" s="16"/>
      <c r="K28" s="17"/>
    </row>
    <row r="29" spans="2:11" ht="15.75">
      <c r="B29" s="12"/>
      <c r="C29" s="18" t="s">
        <v>1464</v>
      </c>
      <c r="D29" s="18"/>
      <c r="E29" s="19"/>
      <c r="F29" s="19"/>
      <c r="G29" s="19"/>
      <c r="H29" s="19"/>
      <c r="I29" s="18" t="s">
        <v>457</v>
      </c>
      <c r="J29" s="18"/>
      <c r="K29" s="20" t="s">
        <v>1465</v>
      </c>
    </row>
    <row r="30" spans="2:11" ht="15.75">
      <c r="B30" s="12"/>
      <c r="C30" s="21" t="s">
        <v>459</v>
      </c>
      <c r="D30" s="22" t="s">
        <v>1466</v>
      </c>
      <c r="E30" s="23"/>
      <c r="F30" s="24"/>
      <c r="G30" s="25"/>
      <c r="H30" s="26"/>
      <c r="I30" s="21"/>
      <c r="J30" s="27"/>
      <c r="K30" s="28"/>
    </row>
    <row r="31" spans="2:11" ht="15.75">
      <c r="B31" s="12"/>
      <c r="C31" s="21" t="s">
        <v>461</v>
      </c>
      <c r="D31" s="29"/>
      <c r="E31" s="30"/>
      <c r="F31" s="27"/>
      <c r="G31" s="25"/>
      <c r="H31" s="21" t="s">
        <v>1467</v>
      </c>
      <c r="I31" s="21"/>
      <c r="J31" s="27"/>
      <c r="K31" s="31"/>
    </row>
    <row r="32" spans="2:11" ht="16.5" thickBot="1">
      <c r="B32" s="12"/>
      <c r="C32" s="21"/>
      <c r="D32" s="29"/>
      <c r="E32" s="30"/>
      <c r="F32" s="27"/>
      <c r="G32" s="32"/>
      <c r="H32" s="21"/>
      <c r="I32" s="21"/>
      <c r="J32" s="27"/>
      <c r="K32" s="31"/>
    </row>
    <row r="33" spans="2:11" ht="16.5" thickTop="1">
      <c r="B33" s="33"/>
      <c r="C33" s="34"/>
      <c r="D33" s="34"/>
      <c r="E33" s="34"/>
      <c r="F33" s="34"/>
      <c r="G33" s="34"/>
      <c r="H33" s="34"/>
      <c r="I33" s="34"/>
      <c r="J33" s="34"/>
      <c r="K33" s="35"/>
    </row>
    <row r="34" spans="2:11" ht="15.75">
      <c r="B34" s="36"/>
      <c r="C34" s="37"/>
      <c r="D34" s="37"/>
      <c r="E34" s="37"/>
      <c r="F34" s="37"/>
      <c r="G34" s="37"/>
      <c r="H34" s="37"/>
      <c r="I34" s="37"/>
      <c r="J34" s="37"/>
      <c r="K34" s="38" t="s">
        <v>463</v>
      </c>
    </row>
    <row r="35" spans="2:11" ht="15.75">
      <c r="B35" s="36"/>
      <c r="C35" s="39" t="s">
        <v>464</v>
      </c>
      <c r="D35" s="39"/>
      <c r="E35" s="39"/>
      <c r="F35" s="39"/>
      <c r="G35" s="39"/>
      <c r="H35" s="163"/>
      <c r="I35" s="163"/>
      <c r="J35" s="163"/>
      <c r="K35" s="40">
        <v>53025.58</v>
      </c>
    </row>
    <row r="36" spans="2:11" ht="15.75">
      <c r="B36" s="36"/>
      <c r="C36" s="37"/>
      <c r="D36" s="37"/>
      <c r="E36" s="37"/>
      <c r="F36" s="37"/>
      <c r="G36" s="37"/>
      <c r="H36" s="37"/>
      <c r="I36" s="37"/>
      <c r="J36" s="37"/>
      <c r="K36" s="40"/>
    </row>
    <row r="37" spans="2:11" ht="15.75">
      <c r="B37" s="36"/>
      <c r="C37" s="41" t="s">
        <v>465</v>
      </c>
      <c r="D37" s="41"/>
      <c r="E37" s="41"/>
      <c r="F37" s="41"/>
      <c r="G37" s="41"/>
      <c r="H37" s="37"/>
      <c r="I37" s="37"/>
      <c r="J37" s="37"/>
      <c r="K37" s="40"/>
    </row>
    <row r="38" spans="2:11" ht="15.75">
      <c r="B38" s="36"/>
      <c r="C38" s="37" t="s">
        <v>466</v>
      </c>
      <c r="D38" s="37"/>
      <c r="E38" s="37"/>
      <c r="F38" s="37"/>
      <c r="G38" s="37"/>
      <c r="H38" s="166"/>
      <c r="I38" s="166"/>
      <c r="J38" s="166"/>
      <c r="K38" s="40">
        <v>0</v>
      </c>
    </row>
    <row r="39" spans="2:11" ht="15.75">
      <c r="B39" s="36"/>
      <c r="C39" s="37" t="s">
        <v>467</v>
      </c>
      <c r="D39" s="37"/>
      <c r="E39" s="37"/>
      <c r="F39" s="37"/>
      <c r="G39" s="37"/>
      <c r="H39" s="163"/>
      <c r="I39" s="163"/>
      <c r="J39" s="163"/>
      <c r="K39" s="40"/>
    </row>
    <row r="40" spans="2:11" ht="15.75">
      <c r="B40" s="36"/>
      <c r="C40" s="37"/>
      <c r="D40" s="37"/>
      <c r="E40" s="37"/>
      <c r="F40" s="37"/>
      <c r="G40" s="37"/>
      <c r="H40" s="125"/>
      <c r="I40" s="125"/>
      <c r="J40" s="125"/>
      <c r="K40" s="40"/>
    </row>
    <row r="41" spans="2:11" ht="15.75">
      <c r="B41" s="36"/>
      <c r="C41" s="39" t="s">
        <v>468</v>
      </c>
      <c r="D41" s="39"/>
      <c r="E41" s="39"/>
      <c r="F41" s="39"/>
      <c r="G41" s="39"/>
      <c r="H41" s="37"/>
      <c r="I41" s="37"/>
      <c r="J41" s="37"/>
      <c r="K41" s="43">
        <f>+K35+K38</f>
        <v>53025.58</v>
      </c>
    </row>
    <row r="42" spans="2:11" ht="15.75">
      <c r="B42" s="36"/>
      <c r="C42" s="37"/>
      <c r="D42" s="37"/>
      <c r="E42" s="37"/>
      <c r="F42" s="37"/>
      <c r="G42" s="37"/>
      <c r="H42" s="37"/>
      <c r="I42" s="37"/>
      <c r="J42" s="37"/>
      <c r="K42" s="40"/>
    </row>
    <row r="43" spans="2:11" ht="15.75">
      <c r="B43" s="36"/>
      <c r="C43" s="41" t="s">
        <v>469</v>
      </c>
      <c r="D43" s="41"/>
      <c r="E43" s="41"/>
      <c r="F43" s="41"/>
      <c r="G43" s="41"/>
      <c r="H43" s="37"/>
      <c r="I43" s="37"/>
      <c r="J43" s="37"/>
      <c r="K43" s="40"/>
    </row>
    <row r="44" spans="2:11" ht="15.75">
      <c r="B44" s="36"/>
      <c r="C44" s="37" t="s">
        <v>470</v>
      </c>
      <c r="D44" s="37"/>
      <c r="E44" s="37"/>
      <c r="F44" s="37"/>
      <c r="G44" s="37"/>
      <c r="H44" s="163"/>
      <c r="I44" s="163"/>
      <c r="J44" s="163"/>
      <c r="K44" s="40"/>
    </row>
    <row r="45" spans="2:11" ht="15.75">
      <c r="B45" s="36"/>
      <c r="C45" s="37" t="s">
        <v>471</v>
      </c>
      <c r="D45" s="37"/>
      <c r="E45" s="37"/>
      <c r="F45" s="37"/>
      <c r="G45" s="37"/>
      <c r="H45" s="125"/>
      <c r="I45" s="125"/>
      <c r="J45" s="125"/>
      <c r="K45" s="40">
        <v>53025.58</v>
      </c>
    </row>
    <row r="46" spans="2:11" ht="15.75">
      <c r="B46" s="36"/>
      <c r="C46" s="37" t="s">
        <v>472</v>
      </c>
      <c r="D46" s="37"/>
      <c r="E46" s="37"/>
      <c r="F46" s="37"/>
      <c r="G46" s="37"/>
      <c r="H46" s="163"/>
      <c r="I46" s="163"/>
      <c r="J46" s="163"/>
      <c r="K46" s="40"/>
    </row>
    <row r="47" spans="2:11" ht="15.75">
      <c r="B47" s="36"/>
      <c r="C47" s="37" t="s">
        <v>473</v>
      </c>
      <c r="D47" s="37"/>
      <c r="E47" s="37"/>
      <c r="F47" s="37"/>
      <c r="G47" s="37"/>
      <c r="H47" s="125"/>
      <c r="I47" s="125"/>
      <c r="J47" s="125"/>
      <c r="K47" s="40"/>
    </row>
    <row r="48" spans="2:11" ht="15.75">
      <c r="B48" s="36"/>
      <c r="C48" s="37"/>
      <c r="D48" s="37"/>
      <c r="E48" s="37"/>
      <c r="F48" s="37"/>
      <c r="G48" s="37"/>
      <c r="H48" s="125"/>
      <c r="I48" s="125"/>
      <c r="J48" s="125"/>
      <c r="K48" s="40"/>
    </row>
    <row r="49" spans="2:11" ht="16.5" thickBot="1">
      <c r="B49" s="36"/>
      <c r="C49" s="39" t="s">
        <v>474</v>
      </c>
      <c r="D49" s="39"/>
      <c r="E49" s="39"/>
      <c r="F49" s="39"/>
      <c r="G49" s="39"/>
      <c r="H49" s="163"/>
      <c r="I49" s="163"/>
      <c r="J49" s="163"/>
      <c r="K49" s="44">
        <f>+K41-K44-K45</f>
        <v>0</v>
      </c>
    </row>
    <row r="50" spans="2:11" ht="16.5" thickTop="1">
      <c r="B50" s="36"/>
      <c r="C50" s="45"/>
      <c r="D50" s="45"/>
      <c r="E50" s="45"/>
      <c r="F50" s="45"/>
      <c r="G50" s="45"/>
      <c r="H50" s="45"/>
      <c r="I50" s="45"/>
      <c r="J50" s="45"/>
      <c r="K50" s="46"/>
    </row>
    <row r="51" spans="2:11" ht="15.75">
      <c r="B51" s="36"/>
      <c r="C51" s="37"/>
      <c r="D51" s="37"/>
      <c r="E51" s="37"/>
      <c r="F51" s="37"/>
      <c r="G51" s="37"/>
      <c r="H51" s="37"/>
      <c r="I51" s="37"/>
      <c r="J51" s="37"/>
      <c r="K51" s="47"/>
    </row>
    <row r="52" spans="2:11" ht="15.75">
      <c r="B52" s="36"/>
      <c r="C52" s="37"/>
      <c r="D52" s="37"/>
      <c r="E52" s="37"/>
      <c r="F52" s="37"/>
      <c r="G52" s="37"/>
      <c r="H52" s="37"/>
      <c r="I52" s="37"/>
      <c r="J52" s="37"/>
      <c r="K52" s="38" t="s">
        <v>475</v>
      </c>
    </row>
    <row r="53" spans="2:11" ht="15.75">
      <c r="B53" s="36"/>
      <c r="C53" s="39" t="s">
        <v>476</v>
      </c>
      <c r="D53" s="39"/>
      <c r="E53" s="39"/>
      <c r="F53" s="39"/>
      <c r="G53" s="39"/>
      <c r="H53" s="163"/>
      <c r="I53" s="163"/>
      <c r="J53" s="163"/>
      <c r="K53" s="40">
        <v>0</v>
      </c>
    </row>
    <row r="54" spans="2:11" ht="15.75">
      <c r="B54" s="36"/>
      <c r="C54" s="39"/>
      <c r="D54" s="39"/>
      <c r="E54" s="39"/>
      <c r="F54" s="39"/>
      <c r="G54" s="39"/>
      <c r="H54" s="125"/>
      <c r="I54" s="125"/>
      <c r="J54" s="125"/>
      <c r="K54" s="40"/>
    </row>
    <row r="55" spans="2:11" ht="15.75">
      <c r="B55" s="36"/>
      <c r="C55" s="41" t="s">
        <v>465</v>
      </c>
      <c r="D55" s="41"/>
      <c r="E55" s="41"/>
      <c r="F55" s="41"/>
      <c r="G55" s="41"/>
      <c r="H55" s="37"/>
      <c r="I55" s="37"/>
      <c r="J55" s="37"/>
      <c r="K55" s="48"/>
    </row>
    <row r="56" spans="2:11" ht="15.75">
      <c r="B56" s="36"/>
      <c r="C56" s="37" t="s">
        <v>477</v>
      </c>
      <c r="D56" s="37"/>
      <c r="E56" s="37"/>
      <c r="F56" s="37"/>
      <c r="G56" s="37"/>
      <c r="H56" s="163"/>
      <c r="I56" s="163"/>
      <c r="J56" s="163"/>
      <c r="K56" s="40">
        <v>0</v>
      </c>
    </row>
    <row r="57" spans="2:11" ht="15.75">
      <c r="B57" s="36"/>
      <c r="C57" s="39" t="s">
        <v>468</v>
      </c>
      <c r="D57" s="39"/>
      <c r="E57" s="39"/>
      <c r="F57" s="39"/>
      <c r="G57" s="39"/>
      <c r="H57" s="164"/>
      <c r="I57" s="164"/>
      <c r="J57" s="164"/>
      <c r="K57" s="50">
        <f>SUM(K53:K56)</f>
        <v>0</v>
      </c>
    </row>
    <row r="58" spans="2:11" ht="15.75">
      <c r="B58" s="36"/>
      <c r="C58" s="37"/>
      <c r="D58" s="37"/>
      <c r="E58" s="37"/>
      <c r="F58" s="37"/>
      <c r="G58" s="37"/>
      <c r="H58" s="37"/>
      <c r="I58" s="37"/>
      <c r="J58" s="37"/>
      <c r="K58" s="48"/>
    </row>
    <row r="59" spans="2:11" ht="15.75">
      <c r="B59" s="36"/>
      <c r="C59" s="41" t="s">
        <v>469</v>
      </c>
      <c r="D59" s="41"/>
      <c r="E59" s="41"/>
      <c r="F59" s="41"/>
      <c r="G59" s="41"/>
      <c r="H59" s="37"/>
      <c r="I59" s="37"/>
      <c r="J59" s="37"/>
      <c r="K59" s="40"/>
    </row>
    <row r="60" spans="2:11" ht="15.75">
      <c r="B60" s="36"/>
      <c r="C60" s="37" t="s">
        <v>478</v>
      </c>
      <c r="D60" s="37"/>
      <c r="E60" s="37"/>
      <c r="F60" s="37"/>
      <c r="G60" s="37"/>
      <c r="H60" s="164"/>
      <c r="I60" s="164"/>
      <c r="J60" s="164"/>
      <c r="K60" s="40">
        <v>0</v>
      </c>
    </row>
    <row r="61" spans="2:11" ht="15.75">
      <c r="B61" s="36"/>
      <c r="C61" s="37"/>
      <c r="D61" s="37"/>
      <c r="E61" s="37"/>
      <c r="F61" s="37"/>
      <c r="G61" s="37"/>
      <c r="H61" s="126"/>
      <c r="I61" s="126"/>
      <c r="J61" s="126"/>
      <c r="K61" s="40"/>
    </row>
    <row r="62" spans="2:11" ht="16.5" thickBot="1">
      <c r="B62" s="36"/>
      <c r="C62" s="39" t="s">
        <v>474</v>
      </c>
      <c r="D62" s="39"/>
      <c r="E62" s="39"/>
      <c r="F62" s="39"/>
      <c r="G62" s="39"/>
      <c r="H62" s="37"/>
      <c r="I62" s="37"/>
      <c r="J62" s="37"/>
      <c r="K62" s="44">
        <f>SUM(K57-K60)</f>
        <v>0</v>
      </c>
    </row>
    <row r="63" spans="2:11" ht="17.25" thickBot="1" thickTop="1">
      <c r="B63" s="52"/>
      <c r="C63" s="53"/>
      <c r="D63" s="53"/>
      <c r="E63" s="53"/>
      <c r="F63" s="53"/>
      <c r="G63" s="53"/>
      <c r="H63" s="54"/>
      <c r="I63" s="54"/>
      <c r="J63" s="54"/>
      <c r="K63" s="55"/>
    </row>
    <row r="64" spans="2:11" ht="16.5" thickTop="1">
      <c r="B64" s="33"/>
      <c r="C64" s="56"/>
      <c r="D64" s="56"/>
      <c r="E64" s="56"/>
      <c r="F64" s="56"/>
      <c r="G64" s="56"/>
      <c r="H64" s="34"/>
      <c r="I64" s="34"/>
      <c r="J64" s="34"/>
      <c r="K64" s="57"/>
    </row>
    <row r="65" spans="2:11" ht="15.75">
      <c r="B65" s="36"/>
      <c r="C65" s="39"/>
      <c r="D65" s="39"/>
      <c r="E65" s="39"/>
      <c r="F65" s="39"/>
      <c r="G65" s="39"/>
      <c r="H65" s="37"/>
      <c r="I65" s="37"/>
      <c r="J65" s="37"/>
      <c r="K65" s="58"/>
    </row>
    <row r="66" spans="2:11" ht="15.75">
      <c r="B66" s="168" t="s">
        <v>479</v>
      </c>
      <c r="C66" s="147"/>
      <c r="D66" s="147"/>
      <c r="E66" s="60"/>
      <c r="F66" s="147" t="s">
        <v>480</v>
      </c>
      <c r="G66" s="147"/>
      <c r="H66" s="147"/>
      <c r="I66" s="62"/>
      <c r="J66" s="147" t="s">
        <v>1468</v>
      </c>
      <c r="K66" s="169"/>
    </row>
    <row r="67" spans="2:11" ht="15.75">
      <c r="B67" s="36"/>
      <c r="C67" s="63" t="s">
        <v>482</v>
      </c>
      <c r="D67" s="63"/>
      <c r="E67" s="125"/>
      <c r="F67" s="162" t="s">
        <v>483</v>
      </c>
      <c r="G67" s="162"/>
      <c r="H67" s="162"/>
      <c r="I67" s="37"/>
      <c r="J67" s="163" t="s">
        <v>484</v>
      </c>
      <c r="K67" s="146"/>
    </row>
    <row r="68" spans="2:11" ht="15.75">
      <c r="B68" s="36"/>
      <c r="C68" s="37"/>
      <c r="D68" s="37"/>
      <c r="E68" s="125"/>
      <c r="F68" s="125"/>
      <c r="G68" s="125"/>
      <c r="H68" s="125"/>
      <c r="I68" s="37"/>
      <c r="J68" s="125"/>
      <c r="K68" s="124"/>
    </row>
    <row r="69" spans="2:11" ht="15.75">
      <c r="B69" s="111"/>
      <c r="C69" s="61" t="s">
        <v>485</v>
      </c>
      <c r="D69" s="61"/>
      <c r="E69" s="60"/>
      <c r="F69" s="147" t="s">
        <v>486</v>
      </c>
      <c r="G69" s="147"/>
      <c r="H69" s="147"/>
      <c r="I69" s="62"/>
      <c r="J69" s="147" t="s">
        <v>1469</v>
      </c>
      <c r="K69" s="169"/>
    </row>
    <row r="70" spans="2:11" ht="15.75">
      <c r="B70" s="36"/>
      <c r="C70" s="63" t="s">
        <v>488</v>
      </c>
      <c r="D70" s="63"/>
      <c r="E70" s="125"/>
      <c r="F70" s="162" t="s">
        <v>489</v>
      </c>
      <c r="G70" s="162"/>
      <c r="H70" s="162"/>
      <c r="I70" s="37"/>
      <c r="J70" s="163" t="s">
        <v>489</v>
      </c>
      <c r="K70" s="146"/>
    </row>
    <row r="71" spans="2:11" ht="15.75">
      <c r="B71" s="36"/>
      <c r="C71" s="39"/>
      <c r="D71" s="39"/>
      <c r="E71" s="39"/>
      <c r="F71" s="39"/>
      <c r="G71" s="39"/>
      <c r="H71" s="37"/>
      <c r="I71" s="37"/>
      <c r="J71" s="37"/>
      <c r="K71" s="65"/>
    </row>
    <row r="72" spans="2:11" ht="15.75">
      <c r="B72" s="66"/>
      <c r="C72" s="67"/>
      <c r="D72" s="67"/>
      <c r="E72" s="67"/>
      <c r="F72" s="67"/>
      <c r="G72" s="67"/>
      <c r="H72" s="68"/>
      <c r="I72" s="69"/>
      <c r="J72" s="68"/>
      <c r="K72" s="70"/>
    </row>
  </sheetData>
  <protectedRanges>
    <protectedRange sqref="F66 J66" name="Rango1_2_1_2_1"/>
    <protectedRange sqref="J69 C69" name="Rango1_2_1_1_1_1"/>
    <protectedRange sqref="J30:J32" name="Rango1_1_1_1"/>
    <protectedRange sqref="G66" name="Rango1_2_1_3_1_1"/>
    <protectedRange sqref="F69" name="Rango1_2_1_1_2_1_1"/>
    <protectedRange sqref="K66" name="Rango1_2_1_4_1_1"/>
    <protectedRange sqref="K69" name="Rango1_2_1_1_1_1_1_1_1"/>
    <protectedRange sqref="B66" name="Rango1_2_1_2_1_2_1_1"/>
  </protectedRanges>
  <mergeCells count="26">
    <mergeCell ref="F67:H67"/>
    <mergeCell ref="J67:K67"/>
    <mergeCell ref="F69:H69"/>
    <mergeCell ref="J69:K69"/>
    <mergeCell ref="F70:H70"/>
    <mergeCell ref="J70:K70"/>
    <mergeCell ref="B66:D66"/>
    <mergeCell ref="F66:H66"/>
    <mergeCell ref="J66:K66"/>
    <mergeCell ref="B25:K25"/>
    <mergeCell ref="H35:J35"/>
    <mergeCell ref="H38:J38"/>
    <mergeCell ref="H39:J39"/>
    <mergeCell ref="H44:J44"/>
    <mergeCell ref="H46:J46"/>
    <mergeCell ref="H49:J49"/>
    <mergeCell ref="H53:J53"/>
    <mergeCell ref="H56:J56"/>
    <mergeCell ref="H57:J57"/>
    <mergeCell ref="H60:J60"/>
    <mergeCell ref="B24:K24"/>
    <mergeCell ref="B2:I2"/>
    <mergeCell ref="B4:I4"/>
    <mergeCell ref="F11:I11"/>
    <mergeCell ref="F13:I13"/>
    <mergeCell ref="F14:I1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4B94C-4D2E-4681-BDFB-A2FE07D32466}">
  <dimension ref="B2:K73"/>
  <sheetViews>
    <sheetView workbookViewId="0" topLeftCell="A1">
      <selection activeCell="H57" sqref="H57:J57"/>
    </sheetView>
  </sheetViews>
  <sheetFormatPr defaultColWidth="11.421875" defaultRowHeight="15"/>
  <cols>
    <col min="1" max="1" width="1.8515625" style="121" customWidth="1"/>
    <col min="2" max="2" width="15.421875" style="121" customWidth="1"/>
    <col min="3" max="3" width="15.140625" style="121" customWidth="1"/>
    <col min="4" max="4" width="15.7109375" style="121" customWidth="1"/>
    <col min="5" max="5" width="11.28125" style="121" customWidth="1"/>
    <col min="6" max="6" width="11.421875" style="121" hidden="1" customWidth="1"/>
    <col min="7" max="9" width="18.00390625" style="121" customWidth="1"/>
    <col min="10" max="10" width="11.421875" style="121" hidden="1" customWidth="1"/>
    <col min="11" max="11" width="26.28125" style="121" customWidth="1"/>
    <col min="12" max="256" width="9.140625" style="121" customWidth="1"/>
    <col min="257" max="257" width="1.8515625" style="121" customWidth="1"/>
    <col min="258" max="258" width="15.421875" style="121" customWidth="1"/>
    <col min="259" max="259" width="15.140625" style="121" customWidth="1"/>
    <col min="260" max="260" width="15.7109375" style="121" customWidth="1"/>
    <col min="261" max="261" width="11.28125" style="121" customWidth="1"/>
    <col min="262" max="262" width="11.421875" style="121" hidden="1" customWidth="1"/>
    <col min="263" max="265" width="18.00390625" style="121" customWidth="1"/>
    <col min="266" max="266" width="11.421875" style="121" hidden="1" customWidth="1"/>
    <col min="267" max="267" width="1.8515625" style="121" customWidth="1"/>
    <col min="268" max="512" width="9.140625" style="121" customWidth="1"/>
    <col min="513" max="513" width="1.8515625" style="121" customWidth="1"/>
    <col min="514" max="514" width="15.421875" style="121" customWidth="1"/>
    <col min="515" max="515" width="15.140625" style="121" customWidth="1"/>
    <col min="516" max="516" width="15.7109375" style="121" customWidth="1"/>
    <col min="517" max="517" width="11.28125" style="121" customWidth="1"/>
    <col min="518" max="518" width="11.421875" style="121" hidden="1" customWidth="1"/>
    <col min="519" max="521" width="18.00390625" style="121" customWidth="1"/>
    <col min="522" max="522" width="11.421875" style="121" hidden="1" customWidth="1"/>
    <col min="523" max="523" width="1.8515625" style="121" customWidth="1"/>
    <col min="524" max="768" width="9.140625" style="121" customWidth="1"/>
    <col min="769" max="769" width="1.8515625" style="121" customWidth="1"/>
    <col min="770" max="770" width="15.421875" style="121" customWidth="1"/>
    <col min="771" max="771" width="15.140625" style="121" customWidth="1"/>
    <col min="772" max="772" width="15.7109375" style="121" customWidth="1"/>
    <col min="773" max="773" width="11.28125" style="121" customWidth="1"/>
    <col min="774" max="774" width="11.421875" style="121" hidden="1" customWidth="1"/>
    <col min="775" max="777" width="18.00390625" style="121" customWidth="1"/>
    <col min="778" max="778" width="11.421875" style="121" hidden="1" customWidth="1"/>
    <col min="779" max="779" width="1.8515625" style="121" customWidth="1"/>
    <col min="780" max="1024" width="9.140625" style="121" customWidth="1"/>
    <col min="1025" max="1025" width="1.8515625" style="121" customWidth="1"/>
    <col min="1026" max="1026" width="15.421875" style="121" customWidth="1"/>
    <col min="1027" max="1027" width="15.140625" style="121" customWidth="1"/>
    <col min="1028" max="1028" width="15.7109375" style="121" customWidth="1"/>
    <col min="1029" max="1029" width="11.28125" style="121" customWidth="1"/>
    <col min="1030" max="1030" width="11.421875" style="121" hidden="1" customWidth="1"/>
    <col min="1031" max="1033" width="18.00390625" style="121" customWidth="1"/>
    <col min="1034" max="1034" width="11.421875" style="121" hidden="1" customWidth="1"/>
    <col min="1035" max="1035" width="1.8515625" style="121" customWidth="1"/>
    <col min="1036" max="1280" width="9.140625" style="121" customWidth="1"/>
    <col min="1281" max="1281" width="1.8515625" style="121" customWidth="1"/>
    <col min="1282" max="1282" width="15.421875" style="121" customWidth="1"/>
    <col min="1283" max="1283" width="15.140625" style="121" customWidth="1"/>
    <col min="1284" max="1284" width="15.7109375" style="121" customWidth="1"/>
    <col min="1285" max="1285" width="11.28125" style="121" customWidth="1"/>
    <col min="1286" max="1286" width="11.421875" style="121" hidden="1" customWidth="1"/>
    <col min="1287" max="1289" width="18.00390625" style="121" customWidth="1"/>
    <col min="1290" max="1290" width="11.421875" style="121" hidden="1" customWidth="1"/>
    <col min="1291" max="1291" width="1.8515625" style="121" customWidth="1"/>
    <col min="1292" max="1536" width="9.140625" style="121" customWidth="1"/>
    <col min="1537" max="1537" width="1.8515625" style="121" customWidth="1"/>
    <col min="1538" max="1538" width="15.421875" style="121" customWidth="1"/>
    <col min="1539" max="1539" width="15.140625" style="121" customWidth="1"/>
    <col min="1540" max="1540" width="15.7109375" style="121" customWidth="1"/>
    <col min="1541" max="1541" width="11.28125" style="121" customWidth="1"/>
    <col min="1542" max="1542" width="11.421875" style="121" hidden="1" customWidth="1"/>
    <col min="1543" max="1545" width="18.00390625" style="121" customWidth="1"/>
    <col min="1546" max="1546" width="11.421875" style="121" hidden="1" customWidth="1"/>
    <col min="1547" max="1547" width="1.8515625" style="121" customWidth="1"/>
    <col min="1548" max="1792" width="9.140625" style="121" customWidth="1"/>
    <col min="1793" max="1793" width="1.8515625" style="121" customWidth="1"/>
    <col min="1794" max="1794" width="15.421875" style="121" customWidth="1"/>
    <col min="1795" max="1795" width="15.140625" style="121" customWidth="1"/>
    <col min="1796" max="1796" width="15.7109375" style="121" customWidth="1"/>
    <col min="1797" max="1797" width="11.28125" style="121" customWidth="1"/>
    <col min="1798" max="1798" width="11.421875" style="121" hidden="1" customWidth="1"/>
    <col min="1799" max="1801" width="18.00390625" style="121" customWidth="1"/>
    <col min="1802" max="1802" width="11.421875" style="121" hidden="1" customWidth="1"/>
    <col min="1803" max="1803" width="1.8515625" style="121" customWidth="1"/>
    <col min="1804" max="2048" width="9.140625" style="121" customWidth="1"/>
    <col min="2049" max="2049" width="1.8515625" style="121" customWidth="1"/>
    <col min="2050" max="2050" width="15.421875" style="121" customWidth="1"/>
    <col min="2051" max="2051" width="15.140625" style="121" customWidth="1"/>
    <col min="2052" max="2052" width="15.7109375" style="121" customWidth="1"/>
    <col min="2053" max="2053" width="11.28125" style="121" customWidth="1"/>
    <col min="2054" max="2054" width="11.421875" style="121" hidden="1" customWidth="1"/>
    <col min="2055" max="2057" width="18.00390625" style="121" customWidth="1"/>
    <col min="2058" max="2058" width="11.421875" style="121" hidden="1" customWidth="1"/>
    <col min="2059" max="2059" width="1.8515625" style="121" customWidth="1"/>
    <col min="2060" max="2304" width="9.140625" style="121" customWidth="1"/>
    <col min="2305" max="2305" width="1.8515625" style="121" customWidth="1"/>
    <col min="2306" max="2306" width="15.421875" style="121" customWidth="1"/>
    <col min="2307" max="2307" width="15.140625" style="121" customWidth="1"/>
    <col min="2308" max="2308" width="15.7109375" style="121" customWidth="1"/>
    <col min="2309" max="2309" width="11.28125" style="121" customWidth="1"/>
    <col min="2310" max="2310" width="11.421875" style="121" hidden="1" customWidth="1"/>
    <col min="2311" max="2313" width="18.00390625" style="121" customWidth="1"/>
    <col min="2314" max="2314" width="11.421875" style="121" hidden="1" customWidth="1"/>
    <col min="2315" max="2315" width="1.8515625" style="121" customWidth="1"/>
    <col min="2316" max="2560" width="9.140625" style="121" customWidth="1"/>
    <col min="2561" max="2561" width="1.8515625" style="121" customWidth="1"/>
    <col min="2562" max="2562" width="15.421875" style="121" customWidth="1"/>
    <col min="2563" max="2563" width="15.140625" style="121" customWidth="1"/>
    <col min="2564" max="2564" width="15.7109375" style="121" customWidth="1"/>
    <col min="2565" max="2565" width="11.28125" style="121" customWidth="1"/>
    <col min="2566" max="2566" width="11.421875" style="121" hidden="1" customWidth="1"/>
    <col min="2567" max="2569" width="18.00390625" style="121" customWidth="1"/>
    <col min="2570" max="2570" width="11.421875" style="121" hidden="1" customWidth="1"/>
    <col min="2571" max="2571" width="1.8515625" style="121" customWidth="1"/>
    <col min="2572" max="2816" width="9.140625" style="121" customWidth="1"/>
    <col min="2817" max="2817" width="1.8515625" style="121" customWidth="1"/>
    <col min="2818" max="2818" width="15.421875" style="121" customWidth="1"/>
    <col min="2819" max="2819" width="15.140625" style="121" customWidth="1"/>
    <col min="2820" max="2820" width="15.7109375" style="121" customWidth="1"/>
    <col min="2821" max="2821" width="11.28125" style="121" customWidth="1"/>
    <col min="2822" max="2822" width="11.421875" style="121" hidden="1" customWidth="1"/>
    <col min="2823" max="2825" width="18.00390625" style="121" customWidth="1"/>
    <col min="2826" max="2826" width="11.421875" style="121" hidden="1" customWidth="1"/>
    <col min="2827" max="2827" width="1.8515625" style="121" customWidth="1"/>
    <col min="2828" max="3072" width="9.140625" style="121" customWidth="1"/>
    <col min="3073" max="3073" width="1.8515625" style="121" customWidth="1"/>
    <col min="3074" max="3074" width="15.421875" style="121" customWidth="1"/>
    <col min="3075" max="3075" width="15.140625" style="121" customWidth="1"/>
    <col min="3076" max="3076" width="15.7109375" style="121" customWidth="1"/>
    <col min="3077" max="3077" width="11.28125" style="121" customWidth="1"/>
    <col min="3078" max="3078" width="11.421875" style="121" hidden="1" customWidth="1"/>
    <col min="3079" max="3081" width="18.00390625" style="121" customWidth="1"/>
    <col min="3082" max="3082" width="11.421875" style="121" hidden="1" customWidth="1"/>
    <col min="3083" max="3083" width="1.8515625" style="121" customWidth="1"/>
    <col min="3084" max="3328" width="9.140625" style="121" customWidth="1"/>
    <col min="3329" max="3329" width="1.8515625" style="121" customWidth="1"/>
    <col min="3330" max="3330" width="15.421875" style="121" customWidth="1"/>
    <col min="3331" max="3331" width="15.140625" style="121" customWidth="1"/>
    <col min="3332" max="3332" width="15.7109375" style="121" customWidth="1"/>
    <col min="3333" max="3333" width="11.28125" style="121" customWidth="1"/>
    <col min="3334" max="3334" width="11.421875" style="121" hidden="1" customWidth="1"/>
    <col min="3335" max="3337" width="18.00390625" style="121" customWidth="1"/>
    <col min="3338" max="3338" width="11.421875" style="121" hidden="1" customWidth="1"/>
    <col min="3339" max="3339" width="1.8515625" style="121" customWidth="1"/>
    <col min="3340" max="3584" width="9.140625" style="121" customWidth="1"/>
    <col min="3585" max="3585" width="1.8515625" style="121" customWidth="1"/>
    <col min="3586" max="3586" width="15.421875" style="121" customWidth="1"/>
    <col min="3587" max="3587" width="15.140625" style="121" customWidth="1"/>
    <col min="3588" max="3588" width="15.7109375" style="121" customWidth="1"/>
    <col min="3589" max="3589" width="11.28125" style="121" customWidth="1"/>
    <col min="3590" max="3590" width="11.421875" style="121" hidden="1" customWidth="1"/>
    <col min="3591" max="3593" width="18.00390625" style="121" customWidth="1"/>
    <col min="3594" max="3594" width="11.421875" style="121" hidden="1" customWidth="1"/>
    <col min="3595" max="3595" width="1.8515625" style="121" customWidth="1"/>
    <col min="3596" max="3840" width="9.140625" style="121" customWidth="1"/>
    <col min="3841" max="3841" width="1.8515625" style="121" customWidth="1"/>
    <col min="3842" max="3842" width="15.421875" style="121" customWidth="1"/>
    <col min="3843" max="3843" width="15.140625" style="121" customWidth="1"/>
    <col min="3844" max="3844" width="15.7109375" style="121" customWidth="1"/>
    <col min="3845" max="3845" width="11.28125" style="121" customWidth="1"/>
    <col min="3846" max="3846" width="11.421875" style="121" hidden="1" customWidth="1"/>
    <col min="3847" max="3849" width="18.00390625" style="121" customWidth="1"/>
    <col min="3850" max="3850" width="11.421875" style="121" hidden="1" customWidth="1"/>
    <col min="3851" max="3851" width="1.8515625" style="121" customWidth="1"/>
    <col min="3852" max="4096" width="9.140625" style="121" customWidth="1"/>
    <col min="4097" max="4097" width="1.8515625" style="121" customWidth="1"/>
    <col min="4098" max="4098" width="15.421875" style="121" customWidth="1"/>
    <col min="4099" max="4099" width="15.140625" style="121" customWidth="1"/>
    <col min="4100" max="4100" width="15.7109375" style="121" customWidth="1"/>
    <col min="4101" max="4101" width="11.28125" style="121" customWidth="1"/>
    <col min="4102" max="4102" width="11.421875" style="121" hidden="1" customWidth="1"/>
    <col min="4103" max="4105" width="18.00390625" style="121" customWidth="1"/>
    <col min="4106" max="4106" width="11.421875" style="121" hidden="1" customWidth="1"/>
    <col min="4107" max="4107" width="1.8515625" style="121" customWidth="1"/>
    <col min="4108" max="4352" width="9.140625" style="121" customWidth="1"/>
    <col min="4353" max="4353" width="1.8515625" style="121" customWidth="1"/>
    <col min="4354" max="4354" width="15.421875" style="121" customWidth="1"/>
    <col min="4355" max="4355" width="15.140625" style="121" customWidth="1"/>
    <col min="4356" max="4356" width="15.7109375" style="121" customWidth="1"/>
    <col min="4357" max="4357" width="11.28125" style="121" customWidth="1"/>
    <col min="4358" max="4358" width="11.421875" style="121" hidden="1" customWidth="1"/>
    <col min="4359" max="4361" width="18.00390625" style="121" customWidth="1"/>
    <col min="4362" max="4362" width="11.421875" style="121" hidden="1" customWidth="1"/>
    <col min="4363" max="4363" width="1.8515625" style="121" customWidth="1"/>
    <col min="4364" max="4608" width="9.140625" style="121" customWidth="1"/>
    <col min="4609" max="4609" width="1.8515625" style="121" customWidth="1"/>
    <col min="4610" max="4610" width="15.421875" style="121" customWidth="1"/>
    <col min="4611" max="4611" width="15.140625" style="121" customWidth="1"/>
    <col min="4612" max="4612" width="15.7109375" style="121" customWidth="1"/>
    <col min="4613" max="4613" width="11.28125" style="121" customWidth="1"/>
    <col min="4614" max="4614" width="11.421875" style="121" hidden="1" customWidth="1"/>
    <col min="4615" max="4617" width="18.00390625" style="121" customWidth="1"/>
    <col min="4618" max="4618" width="11.421875" style="121" hidden="1" customWidth="1"/>
    <col min="4619" max="4619" width="1.8515625" style="121" customWidth="1"/>
    <col min="4620" max="4864" width="9.140625" style="121" customWidth="1"/>
    <col min="4865" max="4865" width="1.8515625" style="121" customWidth="1"/>
    <col min="4866" max="4866" width="15.421875" style="121" customWidth="1"/>
    <col min="4867" max="4867" width="15.140625" style="121" customWidth="1"/>
    <col min="4868" max="4868" width="15.7109375" style="121" customWidth="1"/>
    <col min="4869" max="4869" width="11.28125" style="121" customWidth="1"/>
    <col min="4870" max="4870" width="11.421875" style="121" hidden="1" customWidth="1"/>
    <col min="4871" max="4873" width="18.00390625" style="121" customWidth="1"/>
    <col min="4874" max="4874" width="11.421875" style="121" hidden="1" customWidth="1"/>
    <col min="4875" max="4875" width="1.8515625" style="121" customWidth="1"/>
    <col min="4876" max="5120" width="9.140625" style="121" customWidth="1"/>
    <col min="5121" max="5121" width="1.8515625" style="121" customWidth="1"/>
    <col min="5122" max="5122" width="15.421875" style="121" customWidth="1"/>
    <col min="5123" max="5123" width="15.140625" style="121" customWidth="1"/>
    <col min="5124" max="5124" width="15.7109375" style="121" customWidth="1"/>
    <col min="5125" max="5125" width="11.28125" style="121" customWidth="1"/>
    <col min="5126" max="5126" width="11.421875" style="121" hidden="1" customWidth="1"/>
    <col min="5127" max="5129" width="18.00390625" style="121" customWidth="1"/>
    <col min="5130" max="5130" width="11.421875" style="121" hidden="1" customWidth="1"/>
    <col min="5131" max="5131" width="1.8515625" style="121" customWidth="1"/>
    <col min="5132" max="5376" width="9.140625" style="121" customWidth="1"/>
    <col min="5377" max="5377" width="1.8515625" style="121" customWidth="1"/>
    <col min="5378" max="5378" width="15.421875" style="121" customWidth="1"/>
    <col min="5379" max="5379" width="15.140625" style="121" customWidth="1"/>
    <col min="5380" max="5380" width="15.7109375" style="121" customWidth="1"/>
    <col min="5381" max="5381" width="11.28125" style="121" customWidth="1"/>
    <col min="5382" max="5382" width="11.421875" style="121" hidden="1" customWidth="1"/>
    <col min="5383" max="5385" width="18.00390625" style="121" customWidth="1"/>
    <col min="5386" max="5386" width="11.421875" style="121" hidden="1" customWidth="1"/>
    <col min="5387" max="5387" width="1.8515625" style="121" customWidth="1"/>
    <col min="5388" max="5632" width="9.140625" style="121" customWidth="1"/>
    <col min="5633" max="5633" width="1.8515625" style="121" customWidth="1"/>
    <col min="5634" max="5634" width="15.421875" style="121" customWidth="1"/>
    <col min="5635" max="5635" width="15.140625" style="121" customWidth="1"/>
    <col min="5636" max="5636" width="15.7109375" style="121" customWidth="1"/>
    <col min="5637" max="5637" width="11.28125" style="121" customWidth="1"/>
    <col min="5638" max="5638" width="11.421875" style="121" hidden="1" customWidth="1"/>
    <col min="5639" max="5641" width="18.00390625" style="121" customWidth="1"/>
    <col min="5642" max="5642" width="11.421875" style="121" hidden="1" customWidth="1"/>
    <col min="5643" max="5643" width="1.8515625" style="121" customWidth="1"/>
    <col min="5644" max="5888" width="9.140625" style="121" customWidth="1"/>
    <col min="5889" max="5889" width="1.8515625" style="121" customWidth="1"/>
    <col min="5890" max="5890" width="15.421875" style="121" customWidth="1"/>
    <col min="5891" max="5891" width="15.140625" style="121" customWidth="1"/>
    <col min="5892" max="5892" width="15.7109375" style="121" customWidth="1"/>
    <col min="5893" max="5893" width="11.28125" style="121" customWidth="1"/>
    <col min="5894" max="5894" width="11.421875" style="121" hidden="1" customWidth="1"/>
    <col min="5895" max="5897" width="18.00390625" style="121" customWidth="1"/>
    <col min="5898" max="5898" width="11.421875" style="121" hidden="1" customWidth="1"/>
    <col min="5899" max="5899" width="1.8515625" style="121" customWidth="1"/>
    <col min="5900" max="6144" width="9.140625" style="121" customWidth="1"/>
    <col min="6145" max="6145" width="1.8515625" style="121" customWidth="1"/>
    <col min="6146" max="6146" width="15.421875" style="121" customWidth="1"/>
    <col min="6147" max="6147" width="15.140625" style="121" customWidth="1"/>
    <col min="6148" max="6148" width="15.7109375" style="121" customWidth="1"/>
    <col min="6149" max="6149" width="11.28125" style="121" customWidth="1"/>
    <col min="6150" max="6150" width="11.421875" style="121" hidden="1" customWidth="1"/>
    <col min="6151" max="6153" width="18.00390625" style="121" customWidth="1"/>
    <col min="6154" max="6154" width="11.421875" style="121" hidden="1" customWidth="1"/>
    <col min="6155" max="6155" width="1.8515625" style="121" customWidth="1"/>
    <col min="6156" max="6400" width="9.140625" style="121" customWidth="1"/>
    <col min="6401" max="6401" width="1.8515625" style="121" customWidth="1"/>
    <col min="6402" max="6402" width="15.421875" style="121" customWidth="1"/>
    <col min="6403" max="6403" width="15.140625" style="121" customWidth="1"/>
    <col min="6404" max="6404" width="15.7109375" style="121" customWidth="1"/>
    <col min="6405" max="6405" width="11.28125" style="121" customWidth="1"/>
    <col min="6406" max="6406" width="11.421875" style="121" hidden="1" customWidth="1"/>
    <col min="6407" max="6409" width="18.00390625" style="121" customWidth="1"/>
    <col min="6410" max="6410" width="11.421875" style="121" hidden="1" customWidth="1"/>
    <col min="6411" max="6411" width="1.8515625" style="121" customWidth="1"/>
    <col min="6412" max="6656" width="9.140625" style="121" customWidth="1"/>
    <col min="6657" max="6657" width="1.8515625" style="121" customWidth="1"/>
    <col min="6658" max="6658" width="15.421875" style="121" customWidth="1"/>
    <col min="6659" max="6659" width="15.140625" style="121" customWidth="1"/>
    <col min="6660" max="6660" width="15.7109375" style="121" customWidth="1"/>
    <col min="6661" max="6661" width="11.28125" style="121" customWidth="1"/>
    <col min="6662" max="6662" width="11.421875" style="121" hidden="1" customWidth="1"/>
    <col min="6663" max="6665" width="18.00390625" style="121" customWidth="1"/>
    <col min="6666" max="6666" width="11.421875" style="121" hidden="1" customWidth="1"/>
    <col min="6667" max="6667" width="1.8515625" style="121" customWidth="1"/>
    <col min="6668" max="6912" width="9.140625" style="121" customWidth="1"/>
    <col min="6913" max="6913" width="1.8515625" style="121" customWidth="1"/>
    <col min="6914" max="6914" width="15.421875" style="121" customWidth="1"/>
    <col min="6915" max="6915" width="15.140625" style="121" customWidth="1"/>
    <col min="6916" max="6916" width="15.7109375" style="121" customWidth="1"/>
    <col min="6917" max="6917" width="11.28125" style="121" customWidth="1"/>
    <col min="6918" max="6918" width="11.421875" style="121" hidden="1" customWidth="1"/>
    <col min="6919" max="6921" width="18.00390625" style="121" customWidth="1"/>
    <col min="6922" max="6922" width="11.421875" style="121" hidden="1" customWidth="1"/>
    <col min="6923" max="6923" width="1.8515625" style="121" customWidth="1"/>
    <col min="6924" max="7168" width="9.140625" style="121" customWidth="1"/>
    <col min="7169" max="7169" width="1.8515625" style="121" customWidth="1"/>
    <col min="7170" max="7170" width="15.421875" style="121" customWidth="1"/>
    <col min="7171" max="7171" width="15.140625" style="121" customWidth="1"/>
    <col min="7172" max="7172" width="15.7109375" style="121" customWidth="1"/>
    <col min="7173" max="7173" width="11.28125" style="121" customWidth="1"/>
    <col min="7174" max="7174" width="11.421875" style="121" hidden="1" customWidth="1"/>
    <col min="7175" max="7177" width="18.00390625" style="121" customWidth="1"/>
    <col min="7178" max="7178" width="11.421875" style="121" hidden="1" customWidth="1"/>
    <col min="7179" max="7179" width="1.8515625" style="121" customWidth="1"/>
    <col min="7180" max="7424" width="9.140625" style="121" customWidth="1"/>
    <col min="7425" max="7425" width="1.8515625" style="121" customWidth="1"/>
    <col min="7426" max="7426" width="15.421875" style="121" customWidth="1"/>
    <col min="7427" max="7427" width="15.140625" style="121" customWidth="1"/>
    <col min="7428" max="7428" width="15.7109375" style="121" customWidth="1"/>
    <col min="7429" max="7429" width="11.28125" style="121" customWidth="1"/>
    <col min="7430" max="7430" width="11.421875" style="121" hidden="1" customWidth="1"/>
    <col min="7431" max="7433" width="18.00390625" style="121" customWidth="1"/>
    <col min="7434" max="7434" width="11.421875" style="121" hidden="1" customWidth="1"/>
    <col min="7435" max="7435" width="1.8515625" style="121" customWidth="1"/>
    <col min="7436" max="7680" width="9.140625" style="121" customWidth="1"/>
    <col min="7681" max="7681" width="1.8515625" style="121" customWidth="1"/>
    <col min="7682" max="7682" width="15.421875" style="121" customWidth="1"/>
    <col min="7683" max="7683" width="15.140625" style="121" customWidth="1"/>
    <col min="7684" max="7684" width="15.7109375" style="121" customWidth="1"/>
    <col min="7685" max="7685" width="11.28125" style="121" customWidth="1"/>
    <col min="7686" max="7686" width="11.421875" style="121" hidden="1" customWidth="1"/>
    <col min="7687" max="7689" width="18.00390625" style="121" customWidth="1"/>
    <col min="7690" max="7690" width="11.421875" style="121" hidden="1" customWidth="1"/>
    <col min="7691" max="7691" width="1.8515625" style="121" customWidth="1"/>
    <col min="7692" max="7936" width="9.140625" style="121" customWidth="1"/>
    <col min="7937" max="7937" width="1.8515625" style="121" customWidth="1"/>
    <col min="7938" max="7938" width="15.421875" style="121" customWidth="1"/>
    <col min="7939" max="7939" width="15.140625" style="121" customWidth="1"/>
    <col min="7940" max="7940" width="15.7109375" style="121" customWidth="1"/>
    <col min="7941" max="7941" width="11.28125" style="121" customWidth="1"/>
    <col min="7942" max="7942" width="11.421875" style="121" hidden="1" customWidth="1"/>
    <col min="7943" max="7945" width="18.00390625" style="121" customWidth="1"/>
    <col min="7946" max="7946" width="11.421875" style="121" hidden="1" customWidth="1"/>
    <col min="7947" max="7947" width="1.8515625" style="121" customWidth="1"/>
    <col min="7948" max="8192" width="9.140625" style="121" customWidth="1"/>
    <col min="8193" max="8193" width="1.8515625" style="121" customWidth="1"/>
    <col min="8194" max="8194" width="15.421875" style="121" customWidth="1"/>
    <col min="8195" max="8195" width="15.140625" style="121" customWidth="1"/>
    <col min="8196" max="8196" width="15.7109375" style="121" customWidth="1"/>
    <col min="8197" max="8197" width="11.28125" style="121" customWidth="1"/>
    <col min="8198" max="8198" width="11.421875" style="121" hidden="1" customWidth="1"/>
    <col min="8199" max="8201" width="18.00390625" style="121" customWidth="1"/>
    <col min="8202" max="8202" width="11.421875" style="121" hidden="1" customWidth="1"/>
    <col min="8203" max="8203" width="1.8515625" style="121" customWidth="1"/>
    <col min="8204" max="8448" width="9.140625" style="121" customWidth="1"/>
    <col min="8449" max="8449" width="1.8515625" style="121" customWidth="1"/>
    <col min="8450" max="8450" width="15.421875" style="121" customWidth="1"/>
    <col min="8451" max="8451" width="15.140625" style="121" customWidth="1"/>
    <col min="8452" max="8452" width="15.7109375" style="121" customWidth="1"/>
    <col min="8453" max="8453" width="11.28125" style="121" customWidth="1"/>
    <col min="8454" max="8454" width="11.421875" style="121" hidden="1" customWidth="1"/>
    <col min="8455" max="8457" width="18.00390625" style="121" customWidth="1"/>
    <col min="8458" max="8458" width="11.421875" style="121" hidden="1" customWidth="1"/>
    <col min="8459" max="8459" width="1.8515625" style="121" customWidth="1"/>
    <col min="8460" max="8704" width="9.140625" style="121" customWidth="1"/>
    <col min="8705" max="8705" width="1.8515625" style="121" customWidth="1"/>
    <col min="8706" max="8706" width="15.421875" style="121" customWidth="1"/>
    <col min="8707" max="8707" width="15.140625" style="121" customWidth="1"/>
    <col min="8708" max="8708" width="15.7109375" style="121" customWidth="1"/>
    <col min="8709" max="8709" width="11.28125" style="121" customWidth="1"/>
    <col min="8710" max="8710" width="11.421875" style="121" hidden="1" customWidth="1"/>
    <col min="8711" max="8713" width="18.00390625" style="121" customWidth="1"/>
    <col min="8714" max="8714" width="11.421875" style="121" hidden="1" customWidth="1"/>
    <col min="8715" max="8715" width="1.8515625" style="121" customWidth="1"/>
    <col min="8716" max="8960" width="9.140625" style="121" customWidth="1"/>
    <col min="8961" max="8961" width="1.8515625" style="121" customWidth="1"/>
    <col min="8962" max="8962" width="15.421875" style="121" customWidth="1"/>
    <col min="8963" max="8963" width="15.140625" style="121" customWidth="1"/>
    <col min="8964" max="8964" width="15.7109375" style="121" customWidth="1"/>
    <col min="8965" max="8965" width="11.28125" style="121" customWidth="1"/>
    <col min="8966" max="8966" width="11.421875" style="121" hidden="1" customWidth="1"/>
    <col min="8967" max="8969" width="18.00390625" style="121" customWidth="1"/>
    <col min="8970" max="8970" width="11.421875" style="121" hidden="1" customWidth="1"/>
    <col min="8971" max="8971" width="1.8515625" style="121" customWidth="1"/>
    <col min="8972" max="9216" width="9.140625" style="121" customWidth="1"/>
    <col min="9217" max="9217" width="1.8515625" style="121" customWidth="1"/>
    <col min="9218" max="9218" width="15.421875" style="121" customWidth="1"/>
    <col min="9219" max="9219" width="15.140625" style="121" customWidth="1"/>
    <col min="9220" max="9220" width="15.7109375" style="121" customWidth="1"/>
    <col min="9221" max="9221" width="11.28125" style="121" customWidth="1"/>
    <col min="9222" max="9222" width="11.421875" style="121" hidden="1" customWidth="1"/>
    <col min="9223" max="9225" width="18.00390625" style="121" customWidth="1"/>
    <col min="9226" max="9226" width="11.421875" style="121" hidden="1" customWidth="1"/>
    <col min="9227" max="9227" width="1.8515625" style="121" customWidth="1"/>
    <col min="9228" max="9472" width="9.140625" style="121" customWidth="1"/>
    <col min="9473" max="9473" width="1.8515625" style="121" customWidth="1"/>
    <col min="9474" max="9474" width="15.421875" style="121" customWidth="1"/>
    <col min="9475" max="9475" width="15.140625" style="121" customWidth="1"/>
    <col min="9476" max="9476" width="15.7109375" style="121" customWidth="1"/>
    <col min="9477" max="9477" width="11.28125" style="121" customWidth="1"/>
    <col min="9478" max="9478" width="11.421875" style="121" hidden="1" customWidth="1"/>
    <col min="9479" max="9481" width="18.00390625" style="121" customWidth="1"/>
    <col min="9482" max="9482" width="11.421875" style="121" hidden="1" customWidth="1"/>
    <col min="9483" max="9483" width="1.8515625" style="121" customWidth="1"/>
    <col min="9484" max="9728" width="9.140625" style="121" customWidth="1"/>
    <col min="9729" max="9729" width="1.8515625" style="121" customWidth="1"/>
    <col min="9730" max="9730" width="15.421875" style="121" customWidth="1"/>
    <col min="9731" max="9731" width="15.140625" style="121" customWidth="1"/>
    <col min="9732" max="9732" width="15.7109375" style="121" customWidth="1"/>
    <col min="9733" max="9733" width="11.28125" style="121" customWidth="1"/>
    <col min="9734" max="9734" width="11.421875" style="121" hidden="1" customWidth="1"/>
    <col min="9735" max="9737" width="18.00390625" style="121" customWidth="1"/>
    <col min="9738" max="9738" width="11.421875" style="121" hidden="1" customWidth="1"/>
    <col min="9739" max="9739" width="1.8515625" style="121" customWidth="1"/>
    <col min="9740" max="9984" width="9.140625" style="121" customWidth="1"/>
    <col min="9985" max="9985" width="1.8515625" style="121" customWidth="1"/>
    <col min="9986" max="9986" width="15.421875" style="121" customWidth="1"/>
    <col min="9987" max="9987" width="15.140625" style="121" customWidth="1"/>
    <col min="9988" max="9988" width="15.7109375" style="121" customWidth="1"/>
    <col min="9989" max="9989" width="11.28125" style="121" customWidth="1"/>
    <col min="9990" max="9990" width="11.421875" style="121" hidden="1" customWidth="1"/>
    <col min="9991" max="9993" width="18.00390625" style="121" customWidth="1"/>
    <col min="9994" max="9994" width="11.421875" style="121" hidden="1" customWidth="1"/>
    <col min="9995" max="9995" width="1.8515625" style="121" customWidth="1"/>
    <col min="9996" max="10240" width="9.140625" style="121" customWidth="1"/>
    <col min="10241" max="10241" width="1.8515625" style="121" customWidth="1"/>
    <col min="10242" max="10242" width="15.421875" style="121" customWidth="1"/>
    <col min="10243" max="10243" width="15.140625" style="121" customWidth="1"/>
    <col min="10244" max="10244" width="15.7109375" style="121" customWidth="1"/>
    <col min="10245" max="10245" width="11.28125" style="121" customWidth="1"/>
    <col min="10246" max="10246" width="11.421875" style="121" hidden="1" customWidth="1"/>
    <col min="10247" max="10249" width="18.00390625" style="121" customWidth="1"/>
    <col min="10250" max="10250" width="11.421875" style="121" hidden="1" customWidth="1"/>
    <col min="10251" max="10251" width="1.8515625" style="121" customWidth="1"/>
    <col min="10252" max="10496" width="9.140625" style="121" customWidth="1"/>
    <col min="10497" max="10497" width="1.8515625" style="121" customWidth="1"/>
    <col min="10498" max="10498" width="15.421875" style="121" customWidth="1"/>
    <col min="10499" max="10499" width="15.140625" style="121" customWidth="1"/>
    <col min="10500" max="10500" width="15.7109375" style="121" customWidth="1"/>
    <col min="10501" max="10501" width="11.28125" style="121" customWidth="1"/>
    <col min="10502" max="10502" width="11.421875" style="121" hidden="1" customWidth="1"/>
    <col min="10503" max="10505" width="18.00390625" style="121" customWidth="1"/>
    <col min="10506" max="10506" width="11.421875" style="121" hidden="1" customWidth="1"/>
    <col min="10507" max="10507" width="1.8515625" style="121" customWidth="1"/>
    <col min="10508" max="10752" width="9.140625" style="121" customWidth="1"/>
    <col min="10753" max="10753" width="1.8515625" style="121" customWidth="1"/>
    <col min="10754" max="10754" width="15.421875" style="121" customWidth="1"/>
    <col min="10755" max="10755" width="15.140625" style="121" customWidth="1"/>
    <col min="10756" max="10756" width="15.7109375" style="121" customWidth="1"/>
    <col min="10757" max="10757" width="11.28125" style="121" customWidth="1"/>
    <col min="10758" max="10758" width="11.421875" style="121" hidden="1" customWidth="1"/>
    <col min="10759" max="10761" width="18.00390625" style="121" customWidth="1"/>
    <col min="10762" max="10762" width="11.421875" style="121" hidden="1" customWidth="1"/>
    <col min="10763" max="10763" width="1.8515625" style="121" customWidth="1"/>
    <col min="10764" max="11008" width="9.140625" style="121" customWidth="1"/>
    <col min="11009" max="11009" width="1.8515625" style="121" customWidth="1"/>
    <col min="11010" max="11010" width="15.421875" style="121" customWidth="1"/>
    <col min="11011" max="11011" width="15.140625" style="121" customWidth="1"/>
    <col min="11012" max="11012" width="15.7109375" style="121" customWidth="1"/>
    <col min="11013" max="11013" width="11.28125" style="121" customWidth="1"/>
    <col min="11014" max="11014" width="11.421875" style="121" hidden="1" customWidth="1"/>
    <col min="11015" max="11017" width="18.00390625" style="121" customWidth="1"/>
    <col min="11018" max="11018" width="11.421875" style="121" hidden="1" customWidth="1"/>
    <col min="11019" max="11019" width="1.8515625" style="121" customWidth="1"/>
    <col min="11020" max="11264" width="9.140625" style="121" customWidth="1"/>
    <col min="11265" max="11265" width="1.8515625" style="121" customWidth="1"/>
    <col min="11266" max="11266" width="15.421875" style="121" customWidth="1"/>
    <col min="11267" max="11267" width="15.140625" style="121" customWidth="1"/>
    <col min="11268" max="11268" width="15.7109375" style="121" customWidth="1"/>
    <col min="11269" max="11269" width="11.28125" style="121" customWidth="1"/>
    <col min="11270" max="11270" width="11.421875" style="121" hidden="1" customWidth="1"/>
    <col min="11271" max="11273" width="18.00390625" style="121" customWidth="1"/>
    <col min="11274" max="11274" width="11.421875" style="121" hidden="1" customWidth="1"/>
    <col min="11275" max="11275" width="1.8515625" style="121" customWidth="1"/>
    <col min="11276" max="11520" width="9.140625" style="121" customWidth="1"/>
    <col min="11521" max="11521" width="1.8515625" style="121" customWidth="1"/>
    <col min="11522" max="11522" width="15.421875" style="121" customWidth="1"/>
    <col min="11523" max="11523" width="15.140625" style="121" customWidth="1"/>
    <col min="11524" max="11524" width="15.7109375" style="121" customWidth="1"/>
    <col min="11525" max="11525" width="11.28125" style="121" customWidth="1"/>
    <col min="11526" max="11526" width="11.421875" style="121" hidden="1" customWidth="1"/>
    <col min="11527" max="11529" width="18.00390625" style="121" customWidth="1"/>
    <col min="11530" max="11530" width="11.421875" style="121" hidden="1" customWidth="1"/>
    <col min="11531" max="11531" width="1.8515625" style="121" customWidth="1"/>
    <col min="11532" max="11776" width="9.140625" style="121" customWidth="1"/>
    <col min="11777" max="11777" width="1.8515625" style="121" customWidth="1"/>
    <col min="11778" max="11778" width="15.421875" style="121" customWidth="1"/>
    <col min="11779" max="11779" width="15.140625" style="121" customWidth="1"/>
    <col min="11780" max="11780" width="15.7109375" style="121" customWidth="1"/>
    <col min="11781" max="11781" width="11.28125" style="121" customWidth="1"/>
    <col min="11782" max="11782" width="11.421875" style="121" hidden="1" customWidth="1"/>
    <col min="11783" max="11785" width="18.00390625" style="121" customWidth="1"/>
    <col min="11786" max="11786" width="11.421875" style="121" hidden="1" customWidth="1"/>
    <col min="11787" max="11787" width="1.8515625" style="121" customWidth="1"/>
    <col min="11788" max="12032" width="9.140625" style="121" customWidth="1"/>
    <col min="12033" max="12033" width="1.8515625" style="121" customWidth="1"/>
    <col min="12034" max="12034" width="15.421875" style="121" customWidth="1"/>
    <col min="12035" max="12035" width="15.140625" style="121" customWidth="1"/>
    <col min="12036" max="12036" width="15.7109375" style="121" customWidth="1"/>
    <col min="12037" max="12037" width="11.28125" style="121" customWidth="1"/>
    <col min="12038" max="12038" width="11.421875" style="121" hidden="1" customWidth="1"/>
    <col min="12039" max="12041" width="18.00390625" style="121" customWidth="1"/>
    <col min="12042" max="12042" width="11.421875" style="121" hidden="1" customWidth="1"/>
    <col min="12043" max="12043" width="1.8515625" style="121" customWidth="1"/>
    <col min="12044" max="12288" width="9.140625" style="121" customWidth="1"/>
    <col min="12289" max="12289" width="1.8515625" style="121" customWidth="1"/>
    <col min="12290" max="12290" width="15.421875" style="121" customWidth="1"/>
    <col min="12291" max="12291" width="15.140625" style="121" customWidth="1"/>
    <col min="12292" max="12292" width="15.7109375" style="121" customWidth="1"/>
    <col min="12293" max="12293" width="11.28125" style="121" customWidth="1"/>
    <col min="12294" max="12294" width="11.421875" style="121" hidden="1" customWidth="1"/>
    <col min="12295" max="12297" width="18.00390625" style="121" customWidth="1"/>
    <col min="12298" max="12298" width="11.421875" style="121" hidden="1" customWidth="1"/>
    <col min="12299" max="12299" width="1.8515625" style="121" customWidth="1"/>
    <col min="12300" max="12544" width="9.140625" style="121" customWidth="1"/>
    <col min="12545" max="12545" width="1.8515625" style="121" customWidth="1"/>
    <col min="12546" max="12546" width="15.421875" style="121" customWidth="1"/>
    <col min="12547" max="12547" width="15.140625" style="121" customWidth="1"/>
    <col min="12548" max="12548" width="15.7109375" style="121" customWidth="1"/>
    <col min="12549" max="12549" width="11.28125" style="121" customWidth="1"/>
    <col min="12550" max="12550" width="11.421875" style="121" hidden="1" customWidth="1"/>
    <col min="12551" max="12553" width="18.00390625" style="121" customWidth="1"/>
    <col min="12554" max="12554" width="11.421875" style="121" hidden="1" customWidth="1"/>
    <col min="12555" max="12555" width="1.8515625" style="121" customWidth="1"/>
    <col min="12556" max="12800" width="9.140625" style="121" customWidth="1"/>
    <col min="12801" max="12801" width="1.8515625" style="121" customWidth="1"/>
    <col min="12802" max="12802" width="15.421875" style="121" customWidth="1"/>
    <col min="12803" max="12803" width="15.140625" style="121" customWidth="1"/>
    <col min="12804" max="12804" width="15.7109375" style="121" customWidth="1"/>
    <col min="12805" max="12805" width="11.28125" style="121" customWidth="1"/>
    <col min="12806" max="12806" width="11.421875" style="121" hidden="1" customWidth="1"/>
    <col min="12807" max="12809" width="18.00390625" style="121" customWidth="1"/>
    <col min="12810" max="12810" width="11.421875" style="121" hidden="1" customWidth="1"/>
    <col min="12811" max="12811" width="1.8515625" style="121" customWidth="1"/>
    <col min="12812" max="13056" width="9.140625" style="121" customWidth="1"/>
    <col min="13057" max="13057" width="1.8515625" style="121" customWidth="1"/>
    <col min="13058" max="13058" width="15.421875" style="121" customWidth="1"/>
    <col min="13059" max="13059" width="15.140625" style="121" customWidth="1"/>
    <col min="13060" max="13060" width="15.7109375" style="121" customWidth="1"/>
    <col min="13061" max="13061" width="11.28125" style="121" customWidth="1"/>
    <col min="13062" max="13062" width="11.421875" style="121" hidden="1" customWidth="1"/>
    <col min="13063" max="13065" width="18.00390625" style="121" customWidth="1"/>
    <col min="13066" max="13066" width="11.421875" style="121" hidden="1" customWidth="1"/>
    <col min="13067" max="13067" width="1.8515625" style="121" customWidth="1"/>
    <col min="13068" max="13312" width="9.140625" style="121" customWidth="1"/>
    <col min="13313" max="13313" width="1.8515625" style="121" customWidth="1"/>
    <col min="13314" max="13314" width="15.421875" style="121" customWidth="1"/>
    <col min="13315" max="13315" width="15.140625" style="121" customWidth="1"/>
    <col min="13316" max="13316" width="15.7109375" style="121" customWidth="1"/>
    <col min="13317" max="13317" width="11.28125" style="121" customWidth="1"/>
    <col min="13318" max="13318" width="11.421875" style="121" hidden="1" customWidth="1"/>
    <col min="13319" max="13321" width="18.00390625" style="121" customWidth="1"/>
    <col min="13322" max="13322" width="11.421875" style="121" hidden="1" customWidth="1"/>
    <col min="13323" max="13323" width="1.8515625" style="121" customWidth="1"/>
    <col min="13324" max="13568" width="9.140625" style="121" customWidth="1"/>
    <col min="13569" max="13569" width="1.8515625" style="121" customWidth="1"/>
    <col min="13570" max="13570" width="15.421875" style="121" customWidth="1"/>
    <col min="13571" max="13571" width="15.140625" style="121" customWidth="1"/>
    <col min="13572" max="13572" width="15.7109375" style="121" customWidth="1"/>
    <col min="13573" max="13573" width="11.28125" style="121" customWidth="1"/>
    <col min="13574" max="13574" width="11.421875" style="121" hidden="1" customWidth="1"/>
    <col min="13575" max="13577" width="18.00390625" style="121" customWidth="1"/>
    <col min="13578" max="13578" width="11.421875" style="121" hidden="1" customWidth="1"/>
    <col min="13579" max="13579" width="1.8515625" style="121" customWidth="1"/>
    <col min="13580" max="13824" width="9.140625" style="121" customWidth="1"/>
    <col min="13825" max="13825" width="1.8515625" style="121" customWidth="1"/>
    <col min="13826" max="13826" width="15.421875" style="121" customWidth="1"/>
    <col min="13827" max="13827" width="15.140625" style="121" customWidth="1"/>
    <col min="13828" max="13828" width="15.7109375" style="121" customWidth="1"/>
    <col min="13829" max="13829" width="11.28125" style="121" customWidth="1"/>
    <col min="13830" max="13830" width="11.421875" style="121" hidden="1" customWidth="1"/>
    <col min="13831" max="13833" width="18.00390625" style="121" customWidth="1"/>
    <col min="13834" max="13834" width="11.421875" style="121" hidden="1" customWidth="1"/>
    <col min="13835" max="13835" width="1.8515625" style="121" customWidth="1"/>
    <col min="13836" max="14080" width="9.140625" style="121" customWidth="1"/>
    <col min="14081" max="14081" width="1.8515625" style="121" customWidth="1"/>
    <col min="14082" max="14082" width="15.421875" style="121" customWidth="1"/>
    <col min="14083" max="14083" width="15.140625" style="121" customWidth="1"/>
    <col min="14084" max="14084" width="15.7109375" style="121" customWidth="1"/>
    <col min="14085" max="14085" width="11.28125" style="121" customWidth="1"/>
    <col min="14086" max="14086" width="11.421875" style="121" hidden="1" customWidth="1"/>
    <col min="14087" max="14089" width="18.00390625" style="121" customWidth="1"/>
    <col min="14090" max="14090" width="11.421875" style="121" hidden="1" customWidth="1"/>
    <col min="14091" max="14091" width="1.8515625" style="121" customWidth="1"/>
    <col min="14092" max="14336" width="9.140625" style="121" customWidth="1"/>
    <col min="14337" max="14337" width="1.8515625" style="121" customWidth="1"/>
    <col min="14338" max="14338" width="15.421875" style="121" customWidth="1"/>
    <col min="14339" max="14339" width="15.140625" style="121" customWidth="1"/>
    <col min="14340" max="14340" width="15.7109375" style="121" customWidth="1"/>
    <col min="14341" max="14341" width="11.28125" style="121" customWidth="1"/>
    <col min="14342" max="14342" width="11.421875" style="121" hidden="1" customWidth="1"/>
    <col min="14343" max="14345" width="18.00390625" style="121" customWidth="1"/>
    <col min="14346" max="14346" width="11.421875" style="121" hidden="1" customWidth="1"/>
    <col min="14347" max="14347" width="1.8515625" style="121" customWidth="1"/>
    <col min="14348" max="14592" width="9.140625" style="121" customWidth="1"/>
    <col min="14593" max="14593" width="1.8515625" style="121" customWidth="1"/>
    <col min="14594" max="14594" width="15.421875" style="121" customWidth="1"/>
    <col min="14595" max="14595" width="15.140625" style="121" customWidth="1"/>
    <col min="14596" max="14596" width="15.7109375" style="121" customWidth="1"/>
    <col min="14597" max="14597" width="11.28125" style="121" customWidth="1"/>
    <col min="14598" max="14598" width="11.421875" style="121" hidden="1" customWidth="1"/>
    <col min="14599" max="14601" width="18.00390625" style="121" customWidth="1"/>
    <col min="14602" max="14602" width="11.421875" style="121" hidden="1" customWidth="1"/>
    <col min="14603" max="14603" width="1.8515625" style="121" customWidth="1"/>
    <col min="14604" max="14848" width="9.140625" style="121" customWidth="1"/>
    <col min="14849" max="14849" width="1.8515625" style="121" customWidth="1"/>
    <col min="14850" max="14850" width="15.421875" style="121" customWidth="1"/>
    <col min="14851" max="14851" width="15.140625" style="121" customWidth="1"/>
    <col min="14852" max="14852" width="15.7109375" style="121" customWidth="1"/>
    <col min="14853" max="14853" width="11.28125" style="121" customWidth="1"/>
    <col min="14854" max="14854" width="11.421875" style="121" hidden="1" customWidth="1"/>
    <col min="14855" max="14857" width="18.00390625" style="121" customWidth="1"/>
    <col min="14858" max="14858" width="11.421875" style="121" hidden="1" customWidth="1"/>
    <col min="14859" max="14859" width="1.8515625" style="121" customWidth="1"/>
    <col min="14860" max="15104" width="9.140625" style="121" customWidth="1"/>
    <col min="15105" max="15105" width="1.8515625" style="121" customWidth="1"/>
    <col min="15106" max="15106" width="15.421875" style="121" customWidth="1"/>
    <col min="15107" max="15107" width="15.140625" style="121" customWidth="1"/>
    <col min="15108" max="15108" width="15.7109375" style="121" customWidth="1"/>
    <col min="15109" max="15109" width="11.28125" style="121" customWidth="1"/>
    <col min="15110" max="15110" width="11.421875" style="121" hidden="1" customWidth="1"/>
    <col min="15111" max="15113" width="18.00390625" style="121" customWidth="1"/>
    <col min="15114" max="15114" width="11.421875" style="121" hidden="1" customWidth="1"/>
    <col min="15115" max="15115" width="1.8515625" style="121" customWidth="1"/>
    <col min="15116" max="15360" width="9.140625" style="121" customWidth="1"/>
    <col min="15361" max="15361" width="1.8515625" style="121" customWidth="1"/>
    <col min="15362" max="15362" width="15.421875" style="121" customWidth="1"/>
    <col min="15363" max="15363" width="15.140625" style="121" customWidth="1"/>
    <col min="15364" max="15364" width="15.7109375" style="121" customWidth="1"/>
    <col min="15365" max="15365" width="11.28125" style="121" customWidth="1"/>
    <col min="15366" max="15366" width="11.421875" style="121" hidden="1" customWidth="1"/>
    <col min="15367" max="15369" width="18.00390625" style="121" customWidth="1"/>
    <col min="15370" max="15370" width="11.421875" style="121" hidden="1" customWidth="1"/>
    <col min="15371" max="15371" width="1.8515625" style="121" customWidth="1"/>
    <col min="15372" max="15616" width="9.140625" style="121" customWidth="1"/>
    <col min="15617" max="15617" width="1.8515625" style="121" customWidth="1"/>
    <col min="15618" max="15618" width="15.421875" style="121" customWidth="1"/>
    <col min="15619" max="15619" width="15.140625" style="121" customWidth="1"/>
    <col min="15620" max="15620" width="15.7109375" style="121" customWidth="1"/>
    <col min="15621" max="15621" width="11.28125" style="121" customWidth="1"/>
    <col min="15622" max="15622" width="11.421875" style="121" hidden="1" customWidth="1"/>
    <col min="15623" max="15625" width="18.00390625" style="121" customWidth="1"/>
    <col min="15626" max="15626" width="11.421875" style="121" hidden="1" customWidth="1"/>
    <col min="15627" max="15627" width="1.8515625" style="121" customWidth="1"/>
    <col min="15628" max="15872" width="9.140625" style="121" customWidth="1"/>
    <col min="15873" max="15873" width="1.8515625" style="121" customWidth="1"/>
    <col min="15874" max="15874" width="15.421875" style="121" customWidth="1"/>
    <col min="15875" max="15875" width="15.140625" style="121" customWidth="1"/>
    <col min="15876" max="15876" width="15.7109375" style="121" customWidth="1"/>
    <col min="15877" max="15877" width="11.28125" style="121" customWidth="1"/>
    <col min="15878" max="15878" width="11.421875" style="121" hidden="1" customWidth="1"/>
    <col min="15879" max="15881" width="18.00390625" style="121" customWidth="1"/>
    <col min="15882" max="15882" width="11.421875" style="121" hidden="1" customWidth="1"/>
    <col min="15883" max="15883" width="1.8515625" style="121" customWidth="1"/>
    <col min="15884" max="16128" width="9.140625" style="121" customWidth="1"/>
    <col min="16129" max="16129" width="1.8515625" style="121" customWidth="1"/>
    <col min="16130" max="16130" width="15.421875" style="121" customWidth="1"/>
    <col min="16131" max="16131" width="15.140625" style="121" customWidth="1"/>
    <col min="16132" max="16132" width="15.7109375" style="121" customWidth="1"/>
    <col min="16133" max="16133" width="11.28125" style="121" customWidth="1"/>
    <col min="16134" max="16134" width="11.421875" style="121" hidden="1" customWidth="1"/>
    <col min="16135" max="16137" width="18.00390625" style="121" customWidth="1"/>
    <col min="16138" max="16138" width="11.421875" style="121" hidden="1" customWidth="1"/>
    <col min="16139" max="16139" width="1.8515625" style="121" customWidth="1"/>
    <col min="16140" max="16384" width="9.140625" style="121" customWidth="1"/>
  </cols>
  <sheetData>
    <row r="2" spans="2:9" ht="15">
      <c r="B2" s="158" t="s">
        <v>1</v>
      </c>
      <c r="C2" s="159"/>
      <c r="D2" s="159"/>
      <c r="E2" s="159"/>
      <c r="F2" s="159"/>
      <c r="G2" s="159"/>
      <c r="H2" s="159"/>
      <c r="I2" s="159"/>
    </row>
    <row r="3" ht="15" hidden="1"/>
    <row r="4" spans="2:9" ht="15">
      <c r="B4" s="160" t="s">
        <v>1470</v>
      </c>
      <c r="C4" s="159"/>
      <c r="D4" s="159"/>
      <c r="E4" s="159"/>
      <c r="F4" s="159"/>
      <c r="G4" s="159"/>
      <c r="H4" s="159"/>
      <c r="I4" s="159"/>
    </row>
    <row r="7" spans="2:9" ht="15">
      <c r="B7" s="2" t="s">
        <v>3</v>
      </c>
      <c r="C7" s="2" t="s">
        <v>4</v>
      </c>
      <c r="D7" s="2" t="s">
        <v>5</v>
      </c>
      <c r="E7" s="2" t="s">
        <v>6</v>
      </c>
      <c r="G7" s="2" t="s">
        <v>7</v>
      </c>
      <c r="H7" s="2" t="s">
        <v>8</v>
      </c>
      <c r="I7" s="2" t="s">
        <v>9</v>
      </c>
    </row>
    <row r="8" spans="2:9" ht="15">
      <c r="B8" s="3">
        <v>44713</v>
      </c>
      <c r="C8" s="4">
        <v>0</v>
      </c>
      <c r="D8" s="4" t="s">
        <v>10</v>
      </c>
      <c r="E8" s="4"/>
      <c r="G8" s="5">
        <v>33881.44</v>
      </c>
      <c r="H8" s="5">
        <v>24100</v>
      </c>
      <c r="I8" s="5">
        <v>9781.44</v>
      </c>
    </row>
    <row r="10" spans="6:9" ht="15">
      <c r="F10" s="161" t="s">
        <v>1471</v>
      </c>
      <c r="G10" s="159"/>
      <c r="H10" s="159"/>
      <c r="I10" s="159"/>
    </row>
    <row r="12" spans="6:9" ht="15">
      <c r="F12" s="161" t="s">
        <v>1472</v>
      </c>
      <c r="G12" s="159"/>
      <c r="H12" s="159"/>
      <c r="I12" s="159"/>
    </row>
    <row r="13" spans="6:9" ht="15">
      <c r="F13" s="161" t="s">
        <v>1473</v>
      </c>
      <c r="G13" s="159"/>
      <c r="H13" s="159"/>
      <c r="I13" s="159"/>
    </row>
    <row r="17" spans="2:11" ht="15.75">
      <c r="B17" s="77"/>
      <c r="C17" s="7"/>
      <c r="D17" s="7"/>
      <c r="E17" s="7"/>
      <c r="F17" s="7"/>
      <c r="G17" s="7"/>
      <c r="H17" s="7"/>
      <c r="I17" s="7"/>
      <c r="J17" s="7"/>
      <c r="K17" s="8"/>
    </row>
    <row r="18" spans="2:11" ht="15.75">
      <c r="B18" s="110" t="s">
        <v>1477</v>
      </c>
      <c r="C18" s="10"/>
      <c r="D18" s="10"/>
      <c r="E18" s="10"/>
      <c r="F18" s="10"/>
      <c r="G18" s="10"/>
      <c r="H18" s="10"/>
      <c r="I18" s="10"/>
      <c r="J18" s="10"/>
      <c r="K18" s="11"/>
    </row>
    <row r="19" spans="2:11" ht="15.75">
      <c r="B19" s="12"/>
      <c r="C19" s="10"/>
      <c r="D19" s="10"/>
      <c r="E19" s="10"/>
      <c r="F19" s="10"/>
      <c r="G19" s="10"/>
      <c r="H19" s="10"/>
      <c r="I19" s="10"/>
      <c r="J19" s="10"/>
      <c r="K19" s="11"/>
    </row>
    <row r="20" spans="2:11" ht="15.75">
      <c r="B20" s="12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>
      <c r="B21" s="12"/>
      <c r="C21" s="10"/>
      <c r="D21" s="10"/>
      <c r="E21" s="10"/>
      <c r="F21" s="10"/>
      <c r="G21" s="10"/>
      <c r="H21" s="10"/>
      <c r="I21" s="10"/>
      <c r="J21" s="10"/>
      <c r="K21" s="11"/>
    </row>
    <row r="22" spans="2:11" ht="15.75">
      <c r="B22" s="12"/>
      <c r="C22" s="10"/>
      <c r="D22" s="10"/>
      <c r="E22" s="10"/>
      <c r="F22" s="10"/>
      <c r="G22" s="10"/>
      <c r="H22" s="10"/>
      <c r="I22" s="10"/>
      <c r="J22" s="10"/>
      <c r="K22" s="11"/>
    </row>
    <row r="23" spans="2:11" ht="15.75">
      <c r="B23" s="12"/>
      <c r="C23" s="10"/>
      <c r="D23" s="10"/>
      <c r="E23" s="10"/>
      <c r="F23" s="10"/>
      <c r="G23" s="10"/>
      <c r="H23" s="10"/>
      <c r="I23" s="10"/>
      <c r="J23" s="10"/>
      <c r="K23" s="11"/>
    </row>
    <row r="24" spans="2:11" ht="15.75">
      <c r="B24" s="12"/>
      <c r="C24" s="10"/>
      <c r="D24" s="10"/>
      <c r="E24" s="10"/>
      <c r="F24" s="10"/>
      <c r="G24" s="10"/>
      <c r="H24" s="10"/>
      <c r="I24" s="10"/>
      <c r="J24" s="10"/>
      <c r="K24" s="11"/>
    </row>
    <row r="25" spans="2:11" ht="15.75">
      <c r="B25" s="155" t="s">
        <v>453</v>
      </c>
      <c r="C25" s="167"/>
      <c r="D25" s="167"/>
      <c r="E25" s="167"/>
      <c r="F25" s="167"/>
      <c r="G25" s="167"/>
      <c r="H25" s="167"/>
      <c r="I25" s="167"/>
      <c r="J25" s="167"/>
      <c r="K25" s="157"/>
    </row>
    <row r="26" spans="2:11" ht="15">
      <c r="B26" s="151" t="s">
        <v>454</v>
      </c>
      <c r="C26" s="165"/>
      <c r="D26" s="165"/>
      <c r="E26" s="165"/>
      <c r="F26" s="165"/>
      <c r="G26" s="165"/>
      <c r="H26" s="165"/>
      <c r="I26" s="165"/>
      <c r="J26" s="165"/>
      <c r="K26" s="153"/>
    </row>
    <row r="27" spans="2:11" ht="15.75">
      <c r="B27" s="13"/>
      <c r="C27" s="14"/>
      <c r="D27" s="14"/>
      <c r="E27" s="14"/>
      <c r="F27" s="14"/>
      <c r="G27" s="14"/>
      <c r="H27" s="14"/>
      <c r="I27" s="14"/>
      <c r="J27" s="14"/>
      <c r="K27" s="15"/>
    </row>
    <row r="28" spans="2:11" ht="15.75">
      <c r="B28" s="13"/>
      <c r="C28" s="14"/>
      <c r="D28" s="14"/>
      <c r="E28" s="14"/>
      <c r="F28" s="14"/>
      <c r="G28" s="14"/>
      <c r="H28" s="14"/>
      <c r="I28" s="14"/>
      <c r="J28" s="14"/>
      <c r="K28" s="15"/>
    </row>
    <row r="29" spans="2:11" ht="15.75">
      <c r="B29" s="12"/>
      <c r="C29" s="16" t="s">
        <v>455</v>
      </c>
      <c r="D29" s="16"/>
      <c r="E29" s="16"/>
      <c r="F29" s="16"/>
      <c r="G29" s="16"/>
      <c r="H29" s="16"/>
      <c r="I29" s="16"/>
      <c r="J29" s="16"/>
      <c r="K29" s="17"/>
    </row>
    <row r="30" spans="2:11" ht="15.75">
      <c r="B30" s="12"/>
      <c r="C30" s="18" t="s">
        <v>1464</v>
      </c>
      <c r="D30" s="18"/>
      <c r="E30" s="19"/>
      <c r="F30" s="19"/>
      <c r="G30" s="19"/>
      <c r="H30" s="19"/>
      <c r="I30" s="18" t="s">
        <v>457</v>
      </c>
      <c r="J30" s="18"/>
      <c r="K30" s="20" t="s">
        <v>1478</v>
      </c>
    </row>
    <row r="31" spans="2:11" ht="15.75">
      <c r="B31" s="12"/>
      <c r="C31" s="21" t="s">
        <v>459</v>
      </c>
      <c r="D31" s="22" t="s">
        <v>1466</v>
      </c>
      <c r="E31" s="23"/>
      <c r="F31" s="24"/>
      <c r="G31" s="25"/>
      <c r="H31" s="26"/>
      <c r="I31" s="21"/>
      <c r="J31" s="27"/>
      <c r="K31" s="28"/>
    </row>
    <row r="32" spans="2:11" ht="15.75">
      <c r="B32" s="12"/>
      <c r="C32" s="21" t="s">
        <v>461</v>
      </c>
      <c r="D32" s="29"/>
      <c r="E32" s="30"/>
      <c r="F32" s="27"/>
      <c r="G32" s="25"/>
      <c r="H32" s="21" t="s">
        <v>1479</v>
      </c>
      <c r="I32" s="21"/>
      <c r="J32" s="27"/>
      <c r="K32" s="31"/>
    </row>
    <row r="33" spans="2:11" ht="16.5" thickBot="1">
      <c r="B33" s="12"/>
      <c r="C33" s="21"/>
      <c r="D33" s="29"/>
      <c r="E33" s="30"/>
      <c r="F33" s="27"/>
      <c r="G33" s="32"/>
      <c r="H33" s="21"/>
      <c r="I33" s="21"/>
      <c r="J33" s="27"/>
      <c r="K33" s="31"/>
    </row>
    <row r="34" spans="2:11" ht="16.5" thickTop="1">
      <c r="B34" s="33"/>
      <c r="C34" s="34"/>
      <c r="D34" s="34"/>
      <c r="E34" s="34"/>
      <c r="F34" s="34"/>
      <c r="G34" s="34"/>
      <c r="H34" s="34"/>
      <c r="I34" s="34"/>
      <c r="J34" s="34"/>
      <c r="K34" s="35"/>
    </row>
    <row r="35" spans="2:11" ht="15.75">
      <c r="B35" s="36"/>
      <c r="C35" s="37"/>
      <c r="D35" s="37"/>
      <c r="E35" s="37"/>
      <c r="F35" s="37"/>
      <c r="G35" s="37"/>
      <c r="H35" s="37"/>
      <c r="I35" s="37"/>
      <c r="J35" s="37"/>
      <c r="K35" s="38" t="s">
        <v>463</v>
      </c>
    </row>
    <row r="36" spans="2:11" ht="15.75">
      <c r="B36" s="36"/>
      <c r="C36" s="39" t="s">
        <v>464</v>
      </c>
      <c r="D36" s="39"/>
      <c r="E36" s="39"/>
      <c r="F36" s="39"/>
      <c r="G36" s="39"/>
      <c r="H36" s="163"/>
      <c r="I36" s="163"/>
      <c r="J36" s="163"/>
      <c r="K36" s="40">
        <v>9781.44</v>
      </c>
    </row>
    <row r="37" spans="2:11" ht="15.75">
      <c r="B37" s="36"/>
      <c r="C37" s="37"/>
      <c r="D37" s="37"/>
      <c r="E37" s="37"/>
      <c r="F37" s="37"/>
      <c r="G37" s="37"/>
      <c r="H37" s="37"/>
      <c r="I37" s="37"/>
      <c r="J37" s="37"/>
      <c r="K37" s="40"/>
    </row>
    <row r="38" spans="2:11" ht="15.75">
      <c r="B38" s="36"/>
      <c r="C38" s="41" t="s">
        <v>465</v>
      </c>
      <c r="D38" s="41"/>
      <c r="E38" s="41"/>
      <c r="F38" s="41"/>
      <c r="G38" s="41"/>
      <c r="H38" s="37"/>
      <c r="I38" s="37"/>
      <c r="J38" s="37"/>
      <c r="K38" s="40"/>
    </row>
    <row r="39" spans="2:11" ht="15.75">
      <c r="B39" s="36"/>
      <c r="C39" s="37" t="s">
        <v>466</v>
      </c>
      <c r="D39" s="37"/>
      <c r="E39" s="37"/>
      <c r="F39" s="37"/>
      <c r="G39" s="37"/>
      <c r="H39" s="166"/>
      <c r="I39" s="166"/>
      <c r="J39" s="166"/>
      <c r="K39" s="40">
        <v>0</v>
      </c>
    </row>
    <row r="40" spans="2:11" ht="15.75">
      <c r="B40" s="36"/>
      <c r="C40" s="37" t="s">
        <v>467</v>
      </c>
      <c r="D40" s="37"/>
      <c r="E40" s="37"/>
      <c r="F40" s="37"/>
      <c r="G40" s="37"/>
      <c r="H40" s="163"/>
      <c r="I40" s="163"/>
      <c r="J40" s="163"/>
      <c r="K40" s="40"/>
    </row>
    <row r="41" spans="2:11" ht="15.75">
      <c r="B41" s="36"/>
      <c r="C41" s="37"/>
      <c r="D41" s="37"/>
      <c r="E41" s="37"/>
      <c r="F41" s="37"/>
      <c r="G41" s="37"/>
      <c r="H41" s="125"/>
      <c r="I41" s="125"/>
      <c r="J41" s="125"/>
      <c r="K41" s="40"/>
    </row>
    <row r="42" spans="2:11" ht="15.75">
      <c r="B42" s="36"/>
      <c r="C42" s="39" t="s">
        <v>468</v>
      </c>
      <c r="D42" s="39"/>
      <c r="E42" s="39"/>
      <c r="F42" s="39"/>
      <c r="G42" s="39"/>
      <c r="H42" s="37"/>
      <c r="I42" s="37"/>
      <c r="J42" s="37"/>
      <c r="K42" s="43">
        <f>+K36+K39</f>
        <v>9781.44</v>
      </c>
    </row>
    <row r="43" spans="2:11" ht="15.75">
      <c r="B43" s="36"/>
      <c r="C43" s="37"/>
      <c r="D43" s="37"/>
      <c r="E43" s="37"/>
      <c r="F43" s="37"/>
      <c r="G43" s="37"/>
      <c r="H43" s="37"/>
      <c r="I43" s="37"/>
      <c r="J43" s="37"/>
      <c r="K43" s="40"/>
    </row>
    <row r="44" spans="2:11" ht="15.75">
      <c r="B44" s="36"/>
      <c r="C44" s="41" t="s">
        <v>469</v>
      </c>
      <c r="D44" s="41"/>
      <c r="E44" s="41"/>
      <c r="F44" s="41"/>
      <c r="G44" s="41"/>
      <c r="H44" s="37"/>
      <c r="I44" s="37"/>
      <c r="J44" s="37"/>
      <c r="K44" s="40"/>
    </row>
    <row r="45" spans="2:11" ht="15.75">
      <c r="B45" s="36"/>
      <c r="C45" s="37" t="s">
        <v>470</v>
      </c>
      <c r="D45" s="37"/>
      <c r="E45" s="37"/>
      <c r="F45" s="37"/>
      <c r="G45" s="37"/>
      <c r="H45" s="163"/>
      <c r="I45" s="163"/>
      <c r="J45" s="163"/>
      <c r="K45" s="40"/>
    </row>
    <row r="46" spans="2:11" ht="15.75">
      <c r="B46" s="36"/>
      <c r="C46" s="37" t="s">
        <v>471</v>
      </c>
      <c r="D46" s="37"/>
      <c r="E46" s="37"/>
      <c r="F46" s="37"/>
      <c r="G46" s="37"/>
      <c r="H46" s="125"/>
      <c r="I46" s="125"/>
      <c r="J46" s="125"/>
      <c r="K46" s="40">
        <v>0</v>
      </c>
    </row>
    <row r="47" spans="2:11" ht="15.75">
      <c r="B47" s="36"/>
      <c r="C47" s="37" t="s">
        <v>472</v>
      </c>
      <c r="D47" s="37"/>
      <c r="E47" s="37"/>
      <c r="F47" s="37"/>
      <c r="G47" s="37"/>
      <c r="H47" s="163"/>
      <c r="I47" s="163"/>
      <c r="J47" s="163"/>
      <c r="K47" s="40"/>
    </row>
    <row r="48" spans="2:11" ht="15.75">
      <c r="B48" s="36"/>
      <c r="C48" s="37" t="s">
        <v>473</v>
      </c>
      <c r="D48" s="37"/>
      <c r="E48" s="37"/>
      <c r="F48" s="37"/>
      <c r="G48" s="37"/>
      <c r="H48" s="125"/>
      <c r="I48" s="125"/>
      <c r="J48" s="125"/>
      <c r="K48" s="40"/>
    </row>
    <row r="49" spans="2:11" ht="15.75">
      <c r="B49" s="36"/>
      <c r="C49" s="37"/>
      <c r="D49" s="37"/>
      <c r="E49" s="37"/>
      <c r="F49" s="37"/>
      <c r="G49" s="37"/>
      <c r="H49" s="125"/>
      <c r="I49" s="125"/>
      <c r="J49" s="125"/>
      <c r="K49" s="40"/>
    </row>
    <row r="50" spans="2:11" ht="16.5" thickBot="1">
      <c r="B50" s="36"/>
      <c r="C50" s="39" t="s">
        <v>474</v>
      </c>
      <c r="D50" s="39"/>
      <c r="E50" s="39"/>
      <c r="F50" s="39"/>
      <c r="G50" s="39"/>
      <c r="H50" s="163"/>
      <c r="I50" s="163"/>
      <c r="J50" s="163"/>
      <c r="K50" s="44">
        <f>+K42-K45-K46</f>
        <v>9781.44</v>
      </c>
    </row>
    <row r="51" spans="2:11" ht="16.5" thickTop="1">
      <c r="B51" s="36"/>
      <c r="C51" s="45"/>
      <c r="D51" s="45"/>
      <c r="E51" s="45"/>
      <c r="F51" s="45"/>
      <c r="G51" s="45"/>
      <c r="H51" s="45"/>
      <c r="I51" s="45"/>
      <c r="J51" s="45"/>
      <c r="K51" s="46"/>
    </row>
    <row r="52" spans="2:11" ht="15.75">
      <c r="B52" s="36"/>
      <c r="C52" s="37"/>
      <c r="D52" s="37"/>
      <c r="E52" s="37"/>
      <c r="F52" s="37"/>
      <c r="G52" s="37"/>
      <c r="H52" s="37"/>
      <c r="I52" s="37"/>
      <c r="J52" s="37"/>
      <c r="K52" s="47"/>
    </row>
    <row r="53" spans="2:11" ht="15.75">
      <c r="B53" s="36"/>
      <c r="C53" s="37"/>
      <c r="D53" s="37"/>
      <c r="E53" s="37"/>
      <c r="F53" s="37"/>
      <c r="G53" s="37"/>
      <c r="H53" s="37"/>
      <c r="I53" s="37"/>
      <c r="J53" s="37"/>
      <c r="K53" s="38" t="s">
        <v>475</v>
      </c>
    </row>
    <row r="54" spans="2:11" ht="15.75">
      <c r="B54" s="36"/>
      <c r="C54" s="39" t="s">
        <v>476</v>
      </c>
      <c r="D54" s="39"/>
      <c r="E54" s="39"/>
      <c r="F54" s="39"/>
      <c r="G54" s="39"/>
      <c r="H54" s="163"/>
      <c r="I54" s="163"/>
      <c r="J54" s="163"/>
      <c r="K54" s="40">
        <v>9781.44</v>
      </c>
    </row>
    <row r="55" spans="2:11" ht="15.75">
      <c r="B55" s="36"/>
      <c r="C55" s="39"/>
      <c r="D55" s="39"/>
      <c r="E55" s="39"/>
      <c r="F55" s="39"/>
      <c r="G55" s="39"/>
      <c r="H55" s="125"/>
      <c r="I55" s="125"/>
      <c r="J55" s="125"/>
      <c r="K55" s="40"/>
    </row>
    <row r="56" spans="2:11" ht="15.75">
      <c r="B56" s="36"/>
      <c r="C56" s="41" t="s">
        <v>465</v>
      </c>
      <c r="D56" s="41"/>
      <c r="E56" s="41"/>
      <c r="F56" s="41"/>
      <c r="G56" s="41"/>
      <c r="H56" s="37"/>
      <c r="I56" s="37"/>
      <c r="J56" s="37"/>
      <c r="K56" s="48"/>
    </row>
    <row r="57" spans="2:11" ht="15.75">
      <c r="B57" s="36"/>
      <c r="C57" s="37" t="s">
        <v>477</v>
      </c>
      <c r="D57" s="37"/>
      <c r="E57" s="37"/>
      <c r="F57" s="37"/>
      <c r="G57" s="37"/>
      <c r="H57" s="163"/>
      <c r="I57" s="163"/>
      <c r="J57" s="163"/>
      <c r="K57" s="40">
        <v>0</v>
      </c>
    </row>
    <row r="58" spans="2:11" ht="15.75">
      <c r="B58" s="36"/>
      <c r="C58" s="39" t="s">
        <v>468</v>
      </c>
      <c r="D58" s="39"/>
      <c r="E58" s="39"/>
      <c r="F58" s="39"/>
      <c r="G58" s="39"/>
      <c r="H58" s="164"/>
      <c r="I58" s="164"/>
      <c r="J58" s="164"/>
      <c r="K58" s="50">
        <f>SUM(K54:K57)</f>
        <v>9781.44</v>
      </c>
    </row>
    <row r="59" spans="2:11" ht="15.75">
      <c r="B59" s="36"/>
      <c r="C59" s="37"/>
      <c r="D59" s="37"/>
      <c r="E59" s="37"/>
      <c r="F59" s="37"/>
      <c r="G59" s="37"/>
      <c r="H59" s="37"/>
      <c r="I59" s="37"/>
      <c r="J59" s="37"/>
      <c r="K59" s="48"/>
    </row>
    <row r="60" spans="2:11" ht="15.75">
      <c r="B60" s="36"/>
      <c r="C60" s="41" t="s">
        <v>469</v>
      </c>
      <c r="D60" s="41"/>
      <c r="E60" s="41"/>
      <c r="F60" s="41"/>
      <c r="G60" s="41"/>
      <c r="H60" s="37"/>
      <c r="I60" s="37"/>
      <c r="J60" s="37"/>
      <c r="K60" s="40"/>
    </row>
    <row r="61" spans="2:11" ht="15.75">
      <c r="B61" s="36"/>
      <c r="C61" s="37" t="s">
        <v>478</v>
      </c>
      <c r="D61" s="37"/>
      <c r="E61" s="37"/>
      <c r="F61" s="37"/>
      <c r="G61" s="37"/>
      <c r="H61" s="164"/>
      <c r="I61" s="164"/>
      <c r="J61" s="164"/>
      <c r="K61" s="40">
        <v>0</v>
      </c>
    </row>
    <row r="62" spans="2:11" ht="15.75">
      <c r="B62" s="36"/>
      <c r="C62" s="37"/>
      <c r="D62" s="37"/>
      <c r="E62" s="37"/>
      <c r="F62" s="37"/>
      <c r="G62" s="37"/>
      <c r="H62" s="126"/>
      <c r="I62" s="126"/>
      <c r="J62" s="126"/>
      <c r="K62" s="40"/>
    </row>
    <row r="63" spans="2:11" ht="16.5" thickBot="1">
      <c r="B63" s="36"/>
      <c r="C63" s="39" t="s">
        <v>474</v>
      </c>
      <c r="D63" s="39"/>
      <c r="E63" s="39"/>
      <c r="F63" s="39"/>
      <c r="G63" s="39"/>
      <c r="H63" s="37"/>
      <c r="I63" s="37"/>
      <c r="J63" s="37"/>
      <c r="K63" s="44">
        <f>SUM(K58-K61)</f>
        <v>9781.44</v>
      </c>
    </row>
    <row r="64" spans="2:11" ht="17.25" thickBot="1" thickTop="1">
      <c r="B64" s="52"/>
      <c r="C64" s="53"/>
      <c r="D64" s="53"/>
      <c r="E64" s="53"/>
      <c r="F64" s="53"/>
      <c r="G64" s="53"/>
      <c r="H64" s="54"/>
      <c r="I64" s="54"/>
      <c r="J64" s="54"/>
      <c r="K64" s="55"/>
    </row>
    <row r="65" spans="2:11" ht="16.5" thickTop="1">
      <c r="B65" s="33"/>
      <c r="C65" s="56"/>
      <c r="D65" s="56"/>
      <c r="E65" s="56"/>
      <c r="F65" s="56"/>
      <c r="G65" s="56"/>
      <c r="H65" s="34"/>
      <c r="I65" s="34"/>
      <c r="J65" s="34"/>
      <c r="K65" s="57"/>
    </row>
    <row r="66" spans="2:11" ht="15.75">
      <c r="B66" s="36"/>
      <c r="C66" s="39"/>
      <c r="D66" s="39"/>
      <c r="E66" s="39"/>
      <c r="F66" s="39"/>
      <c r="G66" s="39"/>
      <c r="H66" s="37"/>
      <c r="I66" s="37"/>
      <c r="J66" s="37"/>
      <c r="K66" s="58"/>
    </row>
    <row r="67" spans="2:11" ht="15.75">
      <c r="B67" s="168" t="s">
        <v>479</v>
      </c>
      <c r="C67" s="147"/>
      <c r="D67" s="147"/>
      <c r="E67" s="60"/>
      <c r="F67" s="147" t="s">
        <v>480</v>
      </c>
      <c r="G67" s="147"/>
      <c r="H67" s="147"/>
      <c r="I67" s="62"/>
      <c r="J67" s="147" t="s">
        <v>1468</v>
      </c>
      <c r="K67" s="169"/>
    </row>
    <row r="68" spans="2:11" ht="15.75">
      <c r="B68" s="36"/>
      <c r="C68" s="63" t="s">
        <v>482</v>
      </c>
      <c r="D68" s="63"/>
      <c r="E68" s="125"/>
      <c r="F68" s="162" t="s">
        <v>483</v>
      </c>
      <c r="G68" s="162"/>
      <c r="H68" s="162"/>
      <c r="I68" s="37"/>
      <c r="J68" s="163" t="s">
        <v>484</v>
      </c>
      <c r="K68" s="146"/>
    </row>
    <row r="69" spans="2:11" ht="15.75">
      <c r="B69" s="36"/>
      <c r="C69" s="37"/>
      <c r="D69" s="37"/>
      <c r="E69" s="125"/>
      <c r="F69" s="125"/>
      <c r="G69" s="125"/>
      <c r="H69" s="125"/>
      <c r="I69" s="37"/>
      <c r="J69" s="125"/>
      <c r="K69" s="124"/>
    </row>
    <row r="70" spans="2:11" ht="15.75">
      <c r="B70" s="111"/>
      <c r="C70" s="61" t="s">
        <v>485</v>
      </c>
      <c r="D70" s="61"/>
      <c r="E70" s="60"/>
      <c r="F70" s="147" t="s">
        <v>486</v>
      </c>
      <c r="G70" s="147"/>
      <c r="H70" s="147"/>
      <c r="I70" s="62"/>
      <c r="J70" s="147" t="s">
        <v>1469</v>
      </c>
      <c r="K70" s="169"/>
    </row>
    <row r="71" spans="2:11" ht="15.75">
      <c r="B71" s="36"/>
      <c r="C71" s="63" t="s">
        <v>488</v>
      </c>
      <c r="D71" s="63"/>
      <c r="E71" s="125"/>
      <c r="F71" s="162" t="s">
        <v>489</v>
      </c>
      <c r="G71" s="162"/>
      <c r="H71" s="162"/>
      <c r="I71" s="37"/>
      <c r="J71" s="163" t="s">
        <v>489</v>
      </c>
      <c r="K71" s="146"/>
    </row>
    <row r="72" spans="2:11" ht="15.75">
      <c r="B72" s="36"/>
      <c r="C72" s="39"/>
      <c r="D72" s="39"/>
      <c r="E72" s="39"/>
      <c r="F72" s="39"/>
      <c r="G72" s="39"/>
      <c r="H72" s="37"/>
      <c r="I72" s="37"/>
      <c r="J72" s="37"/>
      <c r="K72" s="65"/>
    </row>
    <row r="73" spans="2:11" ht="15.75">
      <c r="B73" s="66"/>
      <c r="C73" s="67"/>
      <c r="D73" s="67"/>
      <c r="E73" s="67"/>
      <c r="F73" s="67"/>
      <c r="G73" s="67"/>
      <c r="H73" s="68"/>
      <c r="I73" s="69"/>
      <c r="J73" s="68"/>
      <c r="K73" s="70"/>
    </row>
  </sheetData>
  <protectedRanges>
    <protectedRange sqref="F67 J67" name="Rango1_2_1_2_1_1"/>
    <protectedRange sqref="J70 C70" name="Rango1_2_1_1_1_1_1"/>
    <protectedRange sqref="J31:J33" name="Rango1_1_1_1_1"/>
    <protectedRange sqref="G67" name="Rango1_2_1_3_1_1_1"/>
    <protectedRange sqref="F70" name="Rango1_2_1_1_2_1_1_1"/>
    <protectedRange sqref="K67" name="Rango1_2_1_4_1_1_1"/>
    <protectedRange sqref="K70" name="Rango1_2_1_1_1_1_1_1_1_1"/>
    <protectedRange sqref="B67" name="Rango1_2_1_2_1_2_1_1_1"/>
  </protectedRanges>
  <mergeCells count="26">
    <mergeCell ref="F68:H68"/>
    <mergeCell ref="J68:K68"/>
    <mergeCell ref="F70:H70"/>
    <mergeCell ref="J70:K70"/>
    <mergeCell ref="F71:H71"/>
    <mergeCell ref="J71:K71"/>
    <mergeCell ref="B67:D67"/>
    <mergeCell ref="F67:H67"/>
    <mergeCell ref="J67:K67"/>
    <mergeCell ref="B26:K26"/>
    <mergeCell ref="H36:J36"/>
    <mergeCell ref="H39:J39"/>
    <mergeCell ref="H40:J40"/>
    <mergeCell ref="H45:J45"/>
    <mergeCell ref="H47:J47"/>
    <mergeCell ref="H50:J50"/>
    <mergeCell ref="H54:J54"/>
    <mergeCell ref="H57:J57"/>
    <mergeCell ref="H58:J58"/>
    <mergeCell ref="H61:J61"/>
    <mergeCell ref="B25:K25"/>
    <mergeCell ref="B2:I2"/>
    <mergeCell ref="B4:I4"/>
    <mergeCell ref="F10:I10"/>
    <mergeCell ref="F12:I12"/>
    <mergeCell ref="F13:I1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550A-EF0E-456B-BE92-A9727ED01892}">
  <dimension ref="B2:K71"/>
  <sheetViews>
    <sheetView workbookViewId="0" topLeftCell="A1">
      <selection activeCell="G26" sqref="G26"/>
    </sheetView>
  </sheetViews>
  <sheetFormatPr defaultColWidth="11.421875" defaultRowHeight="15"/>
  <cols>
    <col min="1" max="1" width="1.8515625" style="121" customWidth="1"/>
    <col min="2" max="2" width="15.421875" style="121" customWidth="1"/>
    <col min="3" max="3" width="15.140625" style="121" customWidth="1"/>
    <col min="4" max="4" width="15.7109375" style="121" customWidth="1"/>
    <col min="5" max="5" width="11.28125" style="121" customWidth="1"/>
    <col min="6" max="6" width="11.421875" style="121" hidden="1" customWidth="1"/>
    <col min="7" max="9" width="18.00390625" style="121" customWidth="1"/>
    <col min="10" max="10" width="11.421875" style="121" hidden="1" customWidth="1"/>
    <col min="11" max="11" width="23.00390625" style="121" customWidth="1"/>
    <col min="12" max="256" width="9.140625" style="121" customWidth="1"/>
    <col min="257" max="257" width="1.8515625" style="121" customWidth="1"/>
    <col min="258" max="258" width="15.421875" style="121" customWidth="1"/>
    <col min="259" max="259" width="15.140625" style="121" customWidth="1"/>
    <col min="260" max="260" width="15.7109375" style="121" customWidth="1"/>
    <col min="261" max="261" width="11.28125" style="121" customWidth="1"/>
    <col min="262" max="262" width="11.421875" style="121" hidden="1" customWidth="1"/>
    <col min="263" max="265" width="18.00390625" style="121" customWidth="1"/>
    <col min="266" max="266" width="11.421875" style="121" hidden="1" customWidth="1"/>
    <col min="267" max="267" width="1.8515625" style="121" customWidth="1"/>
    <col min="268" max="512" width="9.140625" style="121" customWidth="1"/>
    <col min="513" max="513" width="1.8515625" style="121" customWidth="1"/>
    <col min="514" max="514" width="15.421875" style="121" customWidth="1"/>
    <col min="515" max="515" width="15.140625" style="121" customWidth="1"/>
    <col min="516" max="516" width="15.7109375" style="121" customWidth="1"/>
    <col min="517" max="517" width="11.28125" style="121" customWidth="1"/>
    <col min="518" max="518" width="11.421875" style="121" hidden="1" customWidth="1"/>
    <col min="519" max="521" width="18.00390625" style="121" customWidth="1"/>
    <col min="522" max="522" width="11.421875" style="121" hidden="1" customWidth="1"/>
    <col min="523" max="523" width="1.8515625" style="121" customWidth="1"/>
    <col min="524" max="768" width="9.140625" style="121" customWidth="1"/>
    <col min="769" max="769" width="1.8515625" style="121" customWidth="1"/>
    <col min="770" max="770" width="15.421875" style="121" customWidth="1"/>
    <col min="771" max="771" width="15.140625" style="121" customWidth="1"/>
    <col min="772" max="772" width="15.7109375" style="121" customWidth="1"/>
    <col min="773" max="773" width="11.28125" style="121" customWidth="1"/>
    <col min="774" max="774" width="11.421875" style="121" hidden="1" customWidth="1"/>
    <col min="775" max="777" width="18.00390625" style="121" customWidth="1"/>
    <col min="778" max="778" width="11.421875" style="121" hidden="1" customWidth="1"/>
    <col min="779" max="779" width="1.8515625" style="121" customWidth="1"/>
    <col min="780" max="1024" width="9.140625" style="121" customWidth="1"/>
    <col min="1025" max="1025" width="1.8515625" style="121" customWidth="1"/>
    <col min="1026" max="1026" width="15.421875" style="121" customWidth="1"/>
    <col min="1027" max="1027" width="15.140625" style="121" customWidth="1"/>
    <col min="1028" max="1028" width="15.7109375" style="121" customWidth="1"/>
    <col min="1029" max="1029" width="11.28125" style="121" customWidth="1"/>
    <col min="1030" max="1030" width="11.421875" style="121" hidden="1" customWidth="1"/>
    <col min="1031" max="1033" width="18.00390625" style="121" customWidth="1"/>
    <col min="1034" max="1034" width="11.421875" style="121" hidden="1" customWidth="1"/>
    <col min="1035" max="1035" width="1.8515625" style="121" customWidth="1"/>
    <col min="1036" max="1280" width="9.140625" style="121" customWidth="1"/>
    <col min="1281" max="1281" width="1.8515625" style="121" customWidth="1"/>
    <col min="1282" max="1282" width="15.421875" style="121" customWidth="1"/>
    <col min="1283" max="1283" width="15.140625" style="121" customWidth="1"/>
    <col min="1284" max="1284" width="15.7109375" style="121" customWidth="1"/>
    <col min="1285" max="1285" width="11.28125" style="121" customWidth="1"/>
    <col min="1286" max="1286" width="11.421875" style="121" hidden="1" customWidth="1"/>
    <col min="1287" max="1289" width="18.00390625" style="121" customWidth="1"/>
    <col min="1290" max="1290" width="11.421875" style="121" hidden="1" customWidth="1"/>
    <col min="1291" max="1291" width="1.8515625" style="121" customWidth="1"/>
    <col min="1292" max="1536" width="9.140625" style="121" customWidth="1"/>
    <col min="1537" max="1537" width="1.8515625" style="121" customWidth="1"/>
    <col min="1538" max="1538" width="15.421875" style="121" customWidth="1"/>
    <col min="1539" max="1539" width="15.140625" style="121" customWidth="1"/>
    <col min="1540" max="1540" width="15.7109375" style="121" customWidth="1"/>
    <col min="1541" max="1541" width="11.28125" style="121" customWidth="1"/>
    <col min="1542" max="1542" width="11.421875" style="121" hidden="1" customWidth="1"/>
    <col min="1543" max="1545" width="18.00390625" style="121" customWidth="1"/>
    <col min="1546" max="1546" width="11.421875" style="121" hidden="1" customWidth="1"/>
    <col min="1547" max="1547" width="1.8515625" style="121" customWidth="1"/>
    <col min="1548" max="1792" width="9.140625" style="121" customWidth="1"/>
    <col min="1793" max="1793" width="1.8515625" style="121" customWidth="1"/>
    <col min="1794" max="1794" width="15.421875" style="121" customWidth="1"/>
    <col min="1795" max="1795" width="15.140625" style="121" customWidth="1"/>
    <col min="1796" max="1796" width="15.7109375" style="121" customWidth="1"/>
    <col min="1797" max="1797" width="11.28125" style="121" customWidth="1"/>
    <col min="1798" max="1798" width="11.421875" style="121" hidden="1" customWidth="1"/>
    <col min="1799" max="1801" width="18.00390625" style="121" customWidth="1"/>
    <col min="1802" max="1802" width="11.421875" style="121" hidden="1" customWidth="1"/>
    <col min="1803" max="1803" width="1.8515625" style="121" customWidth="1"/>
    <col min="1804" max="2048" width="9.140625" style="121" customWidth="1"/>
    <col min="2049" max="2049" width="1.8515625" style="121" customWidth="1"/>
    <col min="2050" max="2050" width="15.421875" style="121" customWidth="1"/>
    <col min="2051" max="2051" width="15.140625" style="121" customWidth="1"/>
    <col min="2052" max="2052" width="15.7109375" style="121" customWidth="1"/>
    <col min="2053" max="2053" width="11.28125" style="121" customWidth="1"/>
    <col min="2054" max="2054" width="11.421875" style="121" hidden="1" customWidth="1"/>
    <col min="2055" max="2057" width="18.00390625" style="121" customWidth="1"/>
    <col min="2058" max="2058" width="11.421875" style="121" hidden="1" customWidth="1"/>
    <col min="2059" max="2059" width="1.8515625" style="121" customWidth="1"/>
    <col min="2060" max="2304" width="9.140625" style="121" customWidth="1"/>
    <col min="2305" max="2305" width="1.8515625" style="121" customWidth="1"/>
    <col min="2306" max="2306" width="15.421875" style="121" customWidth="1"/>
    <col min="2307" max="2307" width="15.140625" style="121" customWidth="1"/>
    <col min="2308" max="2308" width="15.7109375" style="121" customWidth="1"/>
    <col min="2309" max="2309" width="11.28125" style="121" customWidth="1"/>
    <col min="2310" max="2310" width="11.421875" style="121" hidden="1" customWidth="1"/>
    <col min="2311" max="2313" width="18.00390625" style="121" customWidth="1"/>
    <col min="2314" max="2314" width="11.421875" style="121" hidden="1" customWidth="1"/>
    <col min="2315" max="2315" width="1.8515625" style="121" customWidth="1"/>
    <col min="2316" max="2560" width="9.140625" style="121" customWidth="1"/>
    <col min="2561" max="2561" width="1.8515625" style="121" customWidth="1"/>
    <col min="2562" max="2562" width="15.421875" style="121" customWidth="1"/>
    <col min="2563" max="2563" width="15.140625" style="121" customWidth="1"/>
    <col min="2564" max="2564" width="15.7109375" style="121" customWidth="1"/>
    <col min="2565" max="2565" width="11.28125" style="121" customWidth="1"/>
    <col min="2566" max="2566" width="11.421875" style="121" hidden="1" customWidth="1"/>
    <col min="2567" max="2569" width="18.00390625" style="121" customWidth="1"/>
    <col min="2570" max="2570" width="11.421875" style="121" hidden="1" customWidth="1"/>
    <col min="2571" max="2571" width="1.8515625" style="121" customWidth="1"/>
    <col min="2572" max="2816" width="9.140625" style="121" customWidth="1"/>
    <col min="2817" max="2817" width="1.8515625" style="121" customWidth="1"/>
    <col min="2818" max="2818" width="15.421875" style="121" customWidth="1"/>
    <col min="2819" max="2819" width="15.140625" style="121" customWidth="1"/>
    <col min="2820" max="2820" width="15.7109375" style="121" customWidth="1"/>
    <col min="2821" max="2821" width="11.28125" style="121" customWidth="1"/>
    <col min="2822" max="2822" width="11.421875" style="121" hidden="1" customWidth="1"/>
    <col min="2823" max="2825" width="18.00390625" style="121" customWidth="1"/>
    <col min="2826" max="2826" width="11.421875" style="121" hidden="1" customWidth="1"/>
    <col min="2827" max="2827" width="1.8515625" style="121" customWidth="1"/>
    <col min="2828" max="3072" width="9.140625" style="121" customWidth="1"/>
    <col min="3073" max="3073" width="1.8515625" style="121" customWidth="1"/>
    <col min="3074" max="3074" width="15.421875" style="121" customWidth="1"/>
    <col min="3075" max="3075" width="15.140625" style="121" customWidth="1"/>
    <col min="3076" max="3076" width="15.7109375" style="121" customWidth="1"/>
    <col min="3077" max="3077" width="11.28125" style="121" customWidth="1"/>
    <col min="3078" max="3078" width="11.421875" style="121" hidden="1" customWidth="1"/>
    <col min="3079" max="3081" width="18.00390625" style="121" customWidth="1"/>
    <col min="3082" max="3082" width="11.421875" style="121" hidden="1" customWidth="1"/>
    <col min="3083" max="3083" width="1.8515625" style="121" customWidth="1"/>
    <col min="3084" max="3328" width="9.140625" style="121" customWidth="1"/>
    <col min="3329" max="3329" width="1.8515625" style="121" customWidth="1"/>
    <col min="3330" max="3330" width="15.421875" style="121" customWidth="1"/>
    <col min="3331" max="3331" width="15.140625" style="121" customWidth="1"/>
    <col min="3332" max="3332" width="15.7109375" style="121" customWidth="1"/>
    <col min="3333" max="3333" width="11.28125" style="121" customWidth="1"/>
    <col min="3334" max="3334" width="11.421875" style="121" hidden="1" customWidth="1"/>
    <col min="3335" max="3337" width="18.00390625" style="121" customWidth="1"/>
    <col min="3338" max="3338" width="11.421875" style="121" hidden="1" customWidth="1"/>
    <col min="3339" max="3339" width="1.8515625" style="121" customWidth="1"/>
    <col min="3340" max="3584" width="9.140625" style="121" customWidth="1"/>
    <col min="3585" max="3585" width="1.8515625" style="121" customWidth="1"/>
    <col min="3586" max="3586" width="15.421875" style="121" customWidth="1"/>
    <col min="3587" max="3587" width="15.140625" style="121" customWidth="1"/>
    <col min="3588" max="3588" width="15.7109375" style="121" customWidth="1"/>
    <col min="3589" max="3589" width="11.28125" style="121" customWidth="1"/>
    <col min="3590" max="3590" width="11.421875" style="121" hidden="1" customWidth="1"/>
    <col min="3591" max="3593" width="18.00390625" style="121" customWidth="1"/>
    <col min="3594" max="3594" width="11.421875" style="121" hidden="1" customWidth="1"/>
    <col min="3595" max="3595" width="1.8515625" style="121" customWidth="1"/>
    <col min="3596" max="3840" width="9.140625" style="121" customWidth="1"/>
    <col min="3841" max="3841" width="1.8515625" style="121" customWidth="1"/>
    <col min="3842" max="3842" width="15.421875" style="121" customWidth="1"/>
    <col min="3843" max="3843" width="15.140625" style="121" customWidth="1"/>
    <col min="3844" max="3844" width="15.7109375" style="121" customWidth="1"/>
    <col min="3845" max="3845" width="11.28125" style="121" customWidth="1"/>
    <col min="3846" max="3846" width="11.421875" style="121" hidden="1" customWidth="1"/>
    <col min="3847" max="3849" width="18.00390625" style="121" customWidth="1"/>
    <col min="3850" max="3850" width="11.421875" style="121" hidden="1" customWidth="1"/>
    <col min="3851" max="3851" width="1.8515625" style="121" customWidth="1"/>
    <col min="3852" max="4096" width="9.140625" style="121" customWidth="1"/>
    <col min="4097" max="4097" width="1.8515625" style="121" customWidth="1"/>
    <col min="4098" max="4098" width="15.421875" style="121" customWidth="1"/>
    <col min="4099" max="4099" width="15.140625" style="121" customWidth="1"/>
    <col min="4100" max="4100" width="15.7109375" style="121" customWidth="1"/>
    <col min="4101" max="4101" width="11.28125" style="121" customWidth="1"/>
    <col min="4102" max="4102" width="11.421875" style="121" hidden="1" customWidth="1"/>
    <col min="4103" max="4105" width="18.00390625" style="121" customWidth="1"/>
    <col min="4106" max="4106" width="11.421875" style="121" hidden="1" customWidth="1"/>
    <col min="4107" max="4107" width="1.8515625" style="121" customWidth="1"/>
    <col min="4108" max="4352" width="9.140625" style="121" customWidth="1"/>
    <col min="4353" max="4353" width="1.8515625" style="121" customWidth="1"/>
    <col min="4354" max="4354" width="15.421875" style="121" customWidth="1"/>
    <col min="4355" max="4355" width="15.140625" style="121" customWidth="1"/>
    <col min="4356" max="4356" width="15.7109375" style="121" customWidth="1"/>
    <col min="4357" max="4357" width="11.28125" style="121" customWidth="1"/>
    <col min="4358" max="4358" width="11.421875" style="121" hidden="1" customWidth="1"/>
    <col min="4359" max="4361" width="18.00390625" style="121" customWidth="1"/>
    <col min="4362" max="4362" width="11.421875" style="121" hidden="1" customWidth="1"/>
    <col min="4363" max="4363" width="1.8515625" style="121" customWidth="1"/>
    <col min="4364" max="4608" width="9.140625" style="121" customWidth="1"/>
    <col min="4609" max="4609" width="1.8515625" style="121" customWidth="1"/>
    <col min="4610" max="4610" width="15.421875" style="121" customWidth="1"/>
    <col min="4611" max="4611" width="15.140625" style="121" customWidth="1"/>
    <col min="4612" max="4612" width="15.7109375" style="121" customWidth="1"/>
    <col min="4613" max="4613" width="11.28125" style="121" customWidth="1"/>
    <col min="4614" max="4614" width="11.421875" style="121" hidden="1" customWidth="1"/>
    <col min="4615" max="4617" width="18.00390625" style="121" customWidth="1"/>
    <col min="4618" max="4618" width="11.421875" style="121" hidden="1" customWidth="1"/>
    <col min="4619" max="4619" width="1.8515625" style="121" customWidth="1"/>
    <col min="4620" max="4864" width="9.140625" style="121" customWidth="1"/>
    <col min="4865" max="4865" width="1.8515625" style="121" customWidth="1"/>
    <col min="4866" max="4866" width="15.421875" style="121" customWidth="1"/>
    <col min="4867" max="4867" width="15.140625" style="121" customWidth="1"/>
    <col min="4868" max="4868" width="15.7109375" style="121" customWidth="1"/>
    <col min="4869" max="4869" width="11.28125" style="121" customWidth="1"/>
    <col min="4870" max="4870" width="11.421875" style="121" hidden="1" customWidth="1"/>
    <col min="4871" max="4873" width="18.00390625" style="121" customWidth="1"/>
    <col min="4874" max="4874" width="11.421875" style="121" hidden="1" customWidth="1"/>
    <col min="4875" max="4875" width="1.8515625" style="121" customWidth="1"/>
    <col min="4876" max="5120" width="9.140625" style="121" customWidth="1"/>
    <col min="5121" max="5121" width="1.8515625" style="121" customWidth="1"/>
    <col min="5122" max="5122" width="15.421875" style="121" customWidth="1"/>
    <col min="5123" max="5123" width="15.140625" style="121" customWidth="1"/>
    <col min="5124" max="5124" width="15.7109375" style="121" customWidth="1"/>
    <col min="5125" max="5125" width="11.28125" style="121" customWidth="1"/>
    <col min="5126" max="5126" width="11.421875" style="121" hidden="1" customWidth="1"/>
    <col min="5127" max="5129" width="18.00390625" style="121" customWidth="1"/>
    <col min="5130" max="5130" width="11.421875" style="121" hidden="1" customWidth="1"/>
    <col min="5131" max="5131" width="1.8515625" style="121" customWidth="1"/>
    <col min="5132" max="5376" width="9.140625" style="121" customWidth="1"/>
    <col min="5377" max="5377" width="1.8515625" style="121" customWidth="1"/>
    <col min="5378" max="5378" width="15.421875" style="121" customWidth="1"/>
    <col min="5379" max="5379" width="15.140625" style="121" customWidth="1"/>
    <col min="5380" max="5380" width="15.7109375" style="121" customWidth="1"/>
    <col min="5381" max="5381" width="11.28125" style="121" customWidth="1"/>
    <col min="5382" max="5382" width="11.421875" style="121" hidden="1" customWidth="1"/>
    <col min="5383" max="5385" width="18.00390625" style="121" customWidth="1"/>
    <col min="5386" max="5386" width="11.421875" style="121" hidden="1" customWidth="1"/>
    <col min="5387" max="5387" width="1.8515625" style="121" customWidth="1"/>
    <col min="5388" max="5632" width="9.140625" style="121" customWidth="1"/>
    <col min="5633" max="5633" width="1.8515625" style="121" customWidth="1"/>
    <col min="5634" max="5634" width="15.421875" style="121" customWidth="1"/>
    <col min="5635" max="5635" width="15.140625" style="121" customWidth="1"/>
    <col min="5636" max="5636" width="15.7109375" style="121" customWidth="1"/>
    <col min="5637" max="5637" width="11.28125" style="121" customWidth="1"/>
    <col min="5638" max="5638" width="11.421875" style="121" hidden="1" customWidth="1"/>
    <col min="5639" max="5641" width="18.00390625" style="121" customWidth="1"/>
    <col min="5642" max="5642" width="11.421875" style="121" hidden="1" customWidth="1"/>
    <col min="5643" max="5643" width="1.8515625" style="121" customWidth="1"/>
    <col min="5644" max="5888" width="9.140625" style="121" customWidth="1"/>
    <col min="5889" max="5889" width="1.8515625" style="121" customWidth="1"/>
    <col min="5890" max="5890" width="15.421875" style="121" customWidth="1"/>
    <col min="5891" max="5891" width="15.140625" style="121" customWidth="1"/>
    <col min="5892" max="5892" width="15.7109375" style="121" customWidth="1"/>
    <col min="5893" max="5893" width="11.28125" style="121" customWidth="1"/>
    <col min="5894" max="5894" width="11.421875" style="121" hidden="1" customWidth="1"/>
    <col min="5895" max="5897" width="18.00390625" style="121" customWidth="1"/>
    <col min="5898" max="5898" width="11.421875" style="121" hidden="1" customWidth="1"/>
    <col min="5899" max="5899" width="1.8515625" style="121" customWidth="1"/>
    <col min="5900" max="6144" width="9.140625" style="121" customWidth="1"/>
    <col min="6145" max="6145" width="1.8515625" style="121" customWidth="1"/>
    <col min="6146" max="6146" width="15.421875" style="121" customWidth="1"/>
    <col min="6147" max="6147" width="15.140625" style="121" customWidth="1"/>
    <col min="6148" max="6148" width="15.7109375" style="121" customWidth="1"/>
    <col min="6149" max="6149" width="11.28125" style="121" customWidth="1"/>
    <col min="6150" max="6150" width="11.421875" style="121" hidden="1" customWidth="1"/>
    <col min="6151" max="6153" width="18.00390625" style="121" customWidth="1"/>
    <col min="6154" max="6154" width="11.421875" style="121" hidden="1" customWidth="1"/>
    <col min="6155" max="6155" width="1.8515625" style="121" customWidth="1"/>
    <col min="6156" max="6400" width="9.140625" style="121" customWidth="1"/>
    <col min="6401" max="6401" width="1.8515625" style="121" customWidth="1"/>
    <col min="6402" max="6402" width="15.421875" style="121" customWidth="1"/>
    <col min="6403" max="6403" width="15.140625" style="121" customWidth="1"/>
    <col min="6404" max="6404" width="15.7109375" style="121" customWidth="1"/>
    <col min="6405" max="6405" width="11.28125" style="121" customWidth="1"/>
    <col min="6406" max="6406" width="11.421875" style="121" hidden="1" customWidth="1"/>
    <col min="6407" max="6409" width="18.00390625" style="121" customWidth="1"/>
    <col min="6410" max="6410" width="11.421875" style="121" hidden="1" customWidth="1"/>
    <col min="6411" max="6411" width="1.8515625" style="121" customWidth="1"/>
    <col min="6412" max="6656" width="9.140625" style="121" customWidth="1"/>
    <col min="6657" max="6657" width="1.8515625" style="121" customWidth="1"/>
    <col min="6658" max="6658" width="15.421875" style="121" customWidth="1"/>
    <col min="6659" max="6659" width="15.140625" style="121" customWidth="1"/>
    <col min="6660" max="6660" width="15.7109375" style="121" customWidth="1"/>
    <col min="6661" max="6661" width="11.28125" style="121" customWidth="1"/>
    <col min="6662" max="6662" width="11.421875" style="121" hidden="1" customWidth="1"/>
    <col min="6663" max="6665" width="18.00390625" style="121" customWidth="1"/>
    <col min="6666" max="6666" width="11.421875" style="121" hidden="1" customWidth="1"/>
    <col min="6667" max="6667" width="1.8515625" style="121" customWidth="1"/>
    <col min="6668" max="6912" width="9.140625" style="121" customWidth="1"/>
    <col min="6913" max="6913" width="1.8515625" style="121" customWidth="1"/>
    <col min="6914" max="6914" width="15.421875" style="121" customWidth="1"/>
    <col min="6915" max="6915" width="15.140625" style="121" customWidth="1"/>
    <col min="6916" max="6916" width="15.7109375" style="121" customWidth="1"/>
    <col min="6917" max="6917" width="11.28125" style="121" customWidth="1"/>
    <col min="6918" max="6918" width="11.421875" style="121" hidden="1" customWidth="1"/>
    <col min="6919" max="6921" width="18.00390625" style="121" customWidth="1"/>
    <col min="6922" max="6922" width="11.421875" style="121" hidden="1" customWidth="1"/>
    <col min="6923" max="6923" width="1.8515625" style="121" customWidth="1"/>
    <col min="6924" max="7168" width="9.140625" style="121" customWidth="1"/>
    <col min="7169" max="7169" width="1.8515625" style="121" customWidth="1"/>
    <col min="7170" max="7170" width="15.421875" style="121" customWidth="1"/>
    <col min="7171" max="7171" width="15.140625" style="121" customWidth="1"/>
    <col min="7172" max="7172" width="15.7109375" style="121" customWidth="1"/>
    <col min="7173" max="7173" width="11.28125" style="121" customWidth="1"/>
    <col min="7174" max="7174" width="11.421875" style="121" hidden="1" customWidth="1"/>
    <col min="7175" max="7177" width="18.00390625" style="121" customWidth="1"/>
    <col min="7178" max="7178" width="11.421875" style="121" hidden="1" customWidth="1"/>
    <col min="7179" max="7179" width="1.8515625" style="121" customWidth="1"/>
    <col min="7180" max="7424" width="9.140625" style="121" customWidth="1"/>
    <col min="7425" max="7425" width="1.8515625" style="121" customWidth="1"/>
    <col min="7426" max="7426" width="15.421875" style="121" customWidth="1"/>
    <col min="7427" max="7427" width="15.140625" style="121" customWidth="1"/>
    <col min="7428" max="7428" width="15.7109375" style="121" customWidth="1"/>
    <col min="7429" max="7429" width="11.28125" style="121" customWidth="1"/>
    <col min="7430" max="7430" width="11.421875" style="121" hidden="1" customWidth="1"/>
    <col min="7431" max="7433" width="18.00390625" style="121" customWidth="1"/>
    <col min="7434" max="7434" width="11.421875" style="121" hidden="1" customWidth="1"/>
    <col min="7435" max="7435" width="1.8515625" style="121" customWidth="1"/>
    <col min="7436" max="7680" width="9.140625" style="121" customWidth="1"/>
    <col min="7681" max="7681" width="1.8515625" style="121" customWidth="1"/>
    <col min="7682" max="7682" width="15.421875" style="121" customWidth="1"/>
    <col min="7683" max="7683" width="15.140625" style="121" customWidth="1"/>
    <col min="7684" max="7684" width="15.7109375" style="121" customWidth="1"/>
    <col min="7685" max="7685" width="11.28125" style="121" customWidth="1"/>
    <col min="7686" max="7686" width="11.421875" style="121" hidden="1" customWidth="1"/>
    <col min="7687" max="7689" width="18.00390625" style="121" customWidth="1"/>
    <col min="7690" max="7690" width="11.421875" style="121" hidden="1" customWidth="1"/>
    <col min="7691" max="7691" width="1.8515625" style="121" customWidth="1"/>
    <col min="7692" max="7936" width="9.140625" style="121" customWidth="1"/>
    <col min="7937" max="7937" width="1.8515625" style="121" customWidth="1"/>
    <col min="7938" max="7938" width="15.421875" style="121" customWidth="1"/>
    <col min="7939" max="7939" width="15.140625" style="121" customWidth="1"/>
    <col min="7940" max="7940" width="15.7109375" style="121" customWidth="1"/>
    <col min="7941" max="7941" width="11.28125" style="121" customWidth="1"/>
    <col min="7942" max="7942" width="11.421875" style="121" hidden="1" customWidth="1"/>
    <col min="7943" max="7945" width="18.00390625" style="121" customWidth="1"/>
    <col min="7946" max="7946" width="11.421875" style="121" hidden="1" customWidth="1"/>
    <col min="7947" max="7947" width="1.8515625" style="121" customWidth="1"/>
    <col min="7948" max="8192" width="9.140625" style="121" customWidth="1"/>
    <col min="8193" max="8193" width="1.8515625" style="121" customWidth="1"/>
    <col min="8194" max="8194" width="15.421875" style="121" customWidth="1"/>
    <col min="8195" max="8195" width="15.140625" style="121" customWidth="1"/>
    <col min="8196" max="8196" width="15.7109375" style="121" customWidth="1"/>
    <col min="8197" max="8197" width="11.28125" style="121" customWidth="1"/>
    <col min="8198" max="8198" width="11.421875" style="121" hidden="1" customWidth="1"/>
    <col min="8199" max="8201" width="18.00390625" style="121" customWidth="1"/>
    <col min="8202" max="8202" width="11.421875" style="121" hidden="1" customWidth="1"/>
    <col min="8203" max="8203" width="1.8515625" style="121" customWidth="1"/>
    <col min="8204" max="8448" width="9.140625" style="121" customWidth="1"/>
    <col min="8449" max="8449" width="1.8515625" style="121" customWidth="1"/>
    <col min="8450" max="8450" width="15.421875" style="121" customWidth="1"/>
    <col min="8451" max="8451" width="15.140625" style="121" customWidth="1"/>
    <col min="8452" max="8452" width="15.7109375" style="121" customWidth="1"/>
    <col min="8453" max="8453" width="11.28125" style="121" customWidth="1"/>
    <col min="8454" max="8454" width="11.421875" style="121" hidden="1" customWidth="1"/>
    <col min="8455" max="8457" width="18.00390625" style="121" customWidth="1"/>
    <col min="8458" max="8458" width="11.421875" style="121" hidden="1" customWidth="1"/>
    <col min="8459" max="8459" width="1.8515625" style="121" customWidth="1"/>
    <col min="8460" max="8704" width="9.140625" style="121" customWidth="1"/>
    <col min="8705" max="8705" width="1.8515625" style="121" customWidth="1"/>
    <col min="8706" max="8706" width="15.421875" style="121" customWidth="1"/>
    <col min="8707" max="8707" width="15.140625" style="121" customWidth="1"/>
    <col min="8708" max="8708" width="15.7109375" style="121" customWidth="1"/>
    <col min="8709" max="8709" width="11.28125" style="121" customWidth="1"/>
    <col min="8710" max="8710" width="11.421875" style="121" hidden="1" customWidth="1"/>
    <col min="8711" max="8713" width="18.00390625" style="121" customWidth="1"/>
    <col min="8714" max="8714" width="11.421875" style="121" hidden="1" customWidth="1"/>
    <col min="8715" max="8715" width="1.8515625" style="121" customWidth="1"/>
    <col min="8716" max="8960" width="9.140625" style="121" customWidth="1"/>
    <col min="8961" max="8961" width="1.8515625" style="121" customWidth="1"/>
    <col min="8962" max="8962" width="15.421875" style="121" customWidth="1"/>
    <col min="8963" max="8963" width="15.140625" style="121" customWidth="1"/>
    <col min="8964" max="8964" width="15.7109375" style="121" customWidth="1"/>
    <col min="8965" max="8965" width="11.28125" style="121" customWidth="1"/>
    <col min="8966" max="8966" width="11.421875" style="121" hidden="1" customWidth="1"/>
    <col min="8967" max="8969" width="18.00390625" style="121" customWidth="1"/>
    <col min="8970" max="8970" width="11.421875" style="121" hidden="1" customWidth="1"/>
    <col min="8971" max="8971" width="1.8515625" style="121" customWidth="1"/>
    <col min="8972" max="9216" width="9.140625" style="121" customWidth="1"/>
    <col min="9217" max="9217" width="1.8515625" style="121" customWidth="1"/>
    <col min="9218" max="9218" width="15.421875" style="121" customWidth="1"/>
    <col min="9219" max="9219" width="15.140625" style="121" customWidth="1"/>
    <col min="9220" max="9220" width="15.7109375" style="121" customWidth="1"/>
    <col min="9221" max="9221" width="11.28125" style="121" customWidth="1"/>
    <col min="9222" max="9222" width="11.421875" style="121" hidden="1" customWidth="1"/>
    <col min="9223" max="9225" width="18.00390625" style="121" customWidth="1"/>
    <col min="9226" max="9226" width="11.421875" style="121" hidden="1" customWidth="1"/>
    <col min="9227" max="9227" width="1.8515625" style="121" customWidth="1"/>
    <col min="9228" max="9472" width="9.140625" style="121" customWidth="1"/>
    <col min="9473" max="9473" width="1.8515625" style="121" customWidth="1"/>
    <col min="9474" max="9474" width="15.421875" style="121" customWidth="1"/>
    <col min="9475" max="9475" width="15.140625" style="121" customWidth="1"/>
    <col min="9476" max="9476" width="15.7109375" style="121" customWidth="1"/>
    <col min="9477" max="9477" width="11.28125" style="121" customWidth="1"/>
    <col min="9478" max="9478" width="11.421875" style="121" hidden="1" customWidth="1"/>
    <col min="9479" max="9481" width="18.00390625" style="121" customWidth="1"/>
    <col min="9482" max="9482" width="11.421875" style="121" hidden="1" customWidth="1"/>
    <col min="9483" max="9483" width="1.8515625" style="121" customWidth="1"/>
    <col min="9484" max="9728" width="9.140625" style="121" customWidth="1"/>
    <col min="9729" max="9729" width="1.8515625" style="121" customWidth="1"/>
    <col min="9730" max="9730" width="15.421875" style="121" customWidth="1"/>
    <col min="9731" max="9731" width="15.140625" style="121" customWidth="1"/>
    <col min="9732" max="9732" width="15.7109375" style="121" customWidth="1"/>
    <col min="9733" max="9733" width="11.28125" style="121" customWidth="1"/>
    <col min="9734" max="9734" width="11.421875" style="121" hidden="1" customWidth="1"/>
    <col min="9735" max="9737" width="18.00390625" style="121" customWidth="1"/>
    <col min="9738" max="9738" width="11.421875" style="121" hidden="1" customWidth="1"/>
    <col min="9739" max="9739" width="1.8515625" style="121" customWidth="1"/>
    <col min="9740" max="9984" width="9.140625" style="121" customWidth="1"/>
    <col min="9985" max="9985" width="1.8515625" style="121" customWidth="1"/>
    <col min="9986" max="9986" width="15.421875" style="121" customWidth="1"/>
    <col min="9987" max="9987" width="15.140625" style="121" customWidth="1"/>
    <col min="9988" max="9988" width="15.7109375" style="121" customWidth="1"/>
    <col min="9989" max="9989" width="11.28125" style="121" customWidth="1"/>
    <col min="9990" max="9990" width="11.421875" style="121" hidden="1" customWidth="1"/>
    <col min="9991" max="9993" width="18.00390625" style="121" customWidth="1"/>
    <col min="9994" max="9994" width="11.421875" style="121" hidden="1" customWidth="1"/>
    <col min="9995" max="9995" width="1.8515625" style="121" customWidth="1"/>
    <col min="9996" max="10240" width="9.140625" style="121" customWidth="1"/>
    <col min="10241" max="10241" width="1.8515625" style="121" customWidth="1"/>
    <col min="10242" max="10242" width="15.421875" style="121" customWidth="1"/>
    <col min="10243" max="10243" width="15.140625" style="121" customWidth="1"/>
    <col min="10244" max="10244" width="15.7109375" style="121" customWidth="1"/>
    <col min="10245" max="10245" width="11.28125" style="121" customWidth="1"/>
    <col min="10246" max="10246" width="11.421875" style="121" hidden="1" customWidth="1"/>
    <col min="10247" max="10249" width="18.00390625" style="121" customWidth="1"/>
    <col min="10250" max="10250" width="11.421875" style="121" hidden="1" customWidth="1"/>
    <col min="10251" max="10251" width="1.8515625" style="121" customWidth="1"/>
    <col min="10252" max="10496" width="9.140625" style="121" customWidth="1"/>
    <col min="10497" max="10497" width="1.8515625" style="121" customWidth="1"/>
    <col min="10498" max="10498" width="15.421875" style="121" customWidth="1"/>
    <col min="10499" max="10499" width="15.140625" style="121" customWidth="1"/>
    <col min="10500" max="10500" width="15.7109375" style="121" customWidth="1"/>
    <col min="10501" max="10501" width="11.28125" style="121" customWidth="1"/>
    <col min="10502" max="10502" width="11.421875" style="121" hidden="1" customWidth="1"/>
    <col min="10503" max="10505" width="18.00390625" style="121" customWidth="1"/>
    <col min="10506" max="10506" width="11.421875" style="121" hidden="1" customWidth="1"/>
    <col min="10507" max="10507" width="1.8515625" style="121" customWidth="1"/>
    <col min="10508" max="10752" width="9.140625" style="121" customWidth="1"/>
    <col min="10753" max="10753" width="1.8515625" style="121" customWidth="1"/>
    <col min="10754" max="10754" width="15.421875" style="121" customWidth="1"/>
    <col min="10755" max="10755" width="15.140625" style="121" customWidth="1"/>
    <col min="10756" max="10756" width="15.7109375" style="121" customWidth="1"/>
    <col min="10757" max="10757" width="11.28125" style="121" customWidth="1"/>
    <col min="10758" max="10758" width="11.421875" style="121" hidden="1" customWidth="1"/>
    <col min="10759" max="10761" width="18.00390625" style="121" customWidth="1"/>
    <col min="10762" max="10762" width="11.421875" style="121" hidden="1" customWidth="1"/>
    <col min="10763" max="10763" width="1.8515625" style="121" customWidth="1"/>
    <col min="10764" max="11008" width="9.140625" style="121" customWidth="1"/>
    <col min="11009" max="11009" width="1.8515625" style="121" customWidth="1"/>
    <col min="11010" max="11010" width="15.421875" style="121" customWidth="1"/>
    <col min="11011" max="11011" width="15.140625" style="121" customWidth="1"/>
    <col min="11012" max="11012" width="15.7109375" style="121" customWidth="1"/>
    <col min="11013" max="11013" width="11.28125" style="121" customWidth="1"/>
    <col min="11014" max="11014" width="11.421875" style="121" hidden="1" customWidth="1"/>
    <col min="11015" max="11017" width="18.00390625" style="121" customWidth="1"/>
    <col min="11018" max="11018" width="11.421875" style="121" hidden="1" customWidth="1"/>
    <col min="11019" max="11019" width="1.8515625" style="121" customWidth="1"/>
    <col min="11020" max="11264" width="9.140625" style="121" customWidth="1"/>
    <col min="11265" max="11265" width="1.8515625" style="121" customWidth="1"/>
    <col min="11266" max="11266" width="15.421875" style="121" customWidth="1"/>
    <col min="11267" max="11267" width="15.140625" style="121" customWidth="1"/>
    <col min="11268" max="11268" width="15.7109375" style="121" customWidth="1"/>
    <col min="11269" max="11269" width="11.28125" style="121" customWidth="1"/>
    <col min="11270" max="11270" width="11.421875" style="121" hidden="1" customWidth="1"/>
    <col min="11271" max="11273" width="18.00390625" style="121" customWidth="1"/>
    <col min="11274" max="11274" width="11.421875" style="121" hidden="1" customWidth="1"/>
    <col min="11275" max="11275" width="1.8515625" style="121" customWidth="1"/>
    <col min="11276" max="11520" width="9.140625" style="121" customWidth="1"/>
    <col min="11521" max="11521" width="1.8515625" style="121" customWidth="1"/>
    <col min="11522" max="11522" width="15.421875" style="121" customWidth="1"/>
    <col min="11523" max="11523" width="15.140625" style="121" customWidth="1"/>
    <col min="11524" max="11524" width="15.7109375" style="121" customWidth="1"/>
    <col min="11525" max="11525" width="11.28125" style="121" customWidth="1"/>
    <col min="11526" max="11526" width="11.421875" style="121" hidden="1" customWidth="1"/>
    <col min="11527" max="11529" width="18.00390625" style="121" customWidth="1"/>
    <col min="11530" max="11530" width="11.421875" style="121" hidden="1" customWidth="1"/>
    <col min="11531" max="11531" width="1.8515625" style="121" customWidth="1"/>
    <col min="11532" max="11776" width="9.140625" style="121" customWidth="1"/>
    <col min="11777" max="11777" width="1.8515625" style="121" customWidth="1"/>
    <col min="11778" max="11778" width="15.421875" style="121" customWidth="1"/>
    <col min="11779" max="11779" width="15.140625" style="121" customWidth="1"/>
    <col min="11780" max="11780" width="15.7109375" style="121" customWidth="1"/>
    <col min="11781" max="11781" width="11.28125" style="121" customWidth="1"/>
    <col min="11782" max="11782" width="11.421875" style="121" hidden="1" customWidth="1"/>
    <col min="11783" max="11785" width="18.00390625" style="121" customWidth="1"/>
    <col min="11786" max="11786" width="11.421875" style="121" hidden="1" customWidth="1"/>
    <col min="11787" max="11787" width="1.8515625" style="121" customWidth="1"/>
    <col min="11788" max="12032" width="9.140625" style="121" customWidth="1"/>
    <col min="12033" max="12033" width="1.8515625" style="121" customWidth="1"/>
    <col min="12034" max="12034" width="15.421875" style="121" customWidth="1"/>
    <col min="12035" max="12035" width="15.140625" style="121" customWidth="1"/>
    <col min="12036" max="12036" width="15.7109375" style="121" customWidth="1"/>
    <col min="12037" max="12037" width="11.28125" style="121" customWidth="1"/>
    <col min="12038" max="12038" width="11.421875" style="121" hidden="1" customWidth="1"/>
    <col min="12039" max="12041" width="18.00390625" style="121" customWidth="1"/>
    <col min="12042" max="12042" width="11.421875" style="121" hidden="1" customWidth="1"/>
    <col min="12043" max="12043" width="1.8515625" style="121" customWidth="1"/>
    <col min="12044" max="12288" width="9.140625" style="121" customWidth="1"/>
    <col min="12289" max="12289" width="1.8515625" style="121" customWidth="1"/>
    <col min="12290" max="12290" width="15.421875" style="121" customWidth="1"/>
    <col min="12291" max="12291" width="15.140625" style="121" customWidth="1"/>
    <col min="12292" max="12292" width="15.7109375" style="121" customWidth="1"/>
    <col min="12293" max="12293" width="11.28125" style="121" customWidth="1"/>
    <col min="12294" max="12294" width="11.421875" style="121" hidden="1" customWidth="1"/>
    <col min="12295" max="12297" width="18.00390625" style="121" customWidth="1"/>
    <col min="12298" max="12298" width="11.421875" style="121" hidden="1" customWidth="1"/>
    <col min="12299" max="12299" width="1.8515625" style="121" customWidth="1"/>
    <col min="12300" max="12544" width="9.140625" style="121" customWidth="1"/>
    <col min="12545" max="12545" width="1.8515625" style="121" customWidth="1"/>
    <col min="12546" max="12546" width="15.421875" style="121" customWidth="1"/>
    <col min="12547" max="12547" width="15.140625" style="121" customWidth="1"/>
    <col min="12548" max="12548" width="15.7109375" style="121" customWidth="1"/>
    <col min="12549" max="12549" width="11.28125" style="121" customWidth="1"/>
    <col min="12550" max="12550" width="11.421875" style="121" hidden="1" customWidth="1"/>
    <col min="12551" max="12553" width="18.00390625" style="121" customWidth="1"/>
    <col min="12554" max="12554" width="11.421875" style="121" hidden="1" customWidth="1"/>
    <col min="12555" max="12555" width="1.8515625" style="121" customWidth="1"/>
    <col min="12556" max="12800" width="9.140625" style="121" customWidth="1"/>
    <col min="12801" max="12801" width="1.8515625" style="121" customWidth="1"/>
    <col min="12802" max="12802" width="15.421875" style="121" customWidth="1"/>
    <col min="12803" max="12803" width="15.140625" style="121" customWidth="1"/>
    <col min="12804" max="12804" width="15.7109375" style="121" customWidth="1"/>
    <col min="12805" max="12805" width="11.28125" style="121" customWidth="1"/>
    <col min="12806" max="12806" width="11.421875" style="121" hidden="1" customWidth="1"/>
    <col min="12807" max="12809" width="18.00390625" style="121" customWidth="1"/>
    <col min="12810" max="12810" width="11.421875" style="121" hidden="1" customWidth="1"/>
    <col min="12811" max="12811" width="1.8515625" style="121" customWidth="1"/>
    <col min="12812" max="13056" width="9.140625" style="121" customWidth="1"/>
    <col min="13057" max="13057" width="1.8515625" style="121" customWidth="1"/>
    <col min="13058" max="13058" width="15.421875" style="121" customWidth="1"/>
    <col min="13059" max="13059" width="15.140625" style="121" customWidth="1"/>
    <col min="13060" max="13060" width="15.7109375" style="121" customWidth="1"/>
    <col min="13061" max="13061" width="11.28125" style="121" customWidth="1"/>
    <col min="13062" max="13062" width="11.421875" style="121" hidden="1" customWidth="1"/>
    <col min="13063" max="13065" width="18.00390625" style="121" customWidth="1"/>
    <col min="13066" max="13066" width="11.421875" style="121" hidden="1" customWidth="1"/>
    <col min="13067" max="13067" width="1.8515625" style="121" customWidth="1"/>
    <col min="13068" max="13312" width="9.140625" style="121" customWidth="1"/>
    <col min="13313" max="13313" width="1.8515625" style="121" customWidth="1"/>
    <col min="13314" max="13314" width="15.421875" style="121" customWidth="1"/>
    <col min="13315" max="13315" width="15.140625" style="121" customWidth="1"/>
    <col min="13316" max="13316" width="15.7109375" style="121" customWidth="1"/>
    <col min="13317" max="13317" width="11.28125" style="121" customWidth="1"/>
    <col min="13318" max="13318" width="11.421875" style="121" hidden="1" customWidth="1"/>
    <col min="13319" max="13321" width="18.00390625" style="121" customWidth="1"/>
    <col min="13322" max="13322" width="11.421875" style="121" hidden="1" customWidth="1"/>
    <col min="13323" max="13323" width="1.8515625" style="121" customWidth="1"/>
    <col min="13324" max="13568" width="9.140625" style="121" customWidth="1"/>
    <col min="13569" max="13569" width="1.8515625" style="121" customWidth="1"/>
    <col min="13570" max="13570" width="15.421875" style="121" customWidth="1"/>
    <col min="13571" max="13571" width="15.140625" style="121" customWidth="1"/>
    <col min="13572" max="13572" width="15.7109375" style="121" customWidth="1"/>
    <col min="13573" max="13573" width="11.28125" style="121" customWidth="1"/>
    <col min="13574" max="13574" width="11.421875" style="121" hidden="1" customWidth="1"/>
    <col min="13575" max="13577" width="18.00390625" style="121" customWidth="1"/>
    <col min="13578" max="13578" width="11.421875" style="121" hidden="1" customWidth="1"/>
    <col min="13579" max="13579" width="1.8515625" style="121" customWidth="1"/>
    <col min="13580" max="13824" width="9.140625" style="121" customWidth="1"/>
    <col min="13825" max="13825" width="1.8515625" style="121" customWidth="1"/>
    <col min="13826" max="13826" width="15.421875" style="121" customWidth="1"/>
    <col min="13827" max="13827" width="15.140625" style="121" customWidth="1"/>
    <col min="13828" max="13828" width="15.7109375" style="121" customWidth="1"/>
    <col min="13829" max="13829" width="11.28125" style="121" customWidth="1"/>
    <col min="13830" max="13830" width="11.421875" style="121" hidden="1" customWidth="1"/>
    <col min="13831" max="13833" width="18.00390625" style="121" customWidth="1"/>
    <col min="13834" max="13834" width="11.421875" style="121" hidden="1" customWidth="1"/>
    <col min="13835" max="13835" width="1.8515625" style="121" customWidth="1"/>
    <col min="13836" max="14080" width="9.140625" style="121" customWidth="1"/>
    <col min="14081" max="14081" width="1.8515625" style="121" customWidth="1"/>
    <col min="14082" max="14082" width="15.421875" style="121" customWidth="1"/>
    <col min="14083" max="14083" width="15.140625" style="121" customWidth="1"/>
    <col min="14084" max="14084" width="15.7109375" style="121" customWidth="1"/>
    <col min="14085" max="14085" width="11.28125" style="121" customWidth="1"/>
    <col min="14086" max="14086" width="11.421875" style="121" hidden="1" customWidth="1"/>
    <col min="14087" max="14089" width="18.00390625" style="121" customWidth="1"/>
    <col min="14090" max="14090" width="11.421875" style="121" hidden="1" customWidth="1"/>
    <col min="14091" max="14091" width="1.8515625" style="121" customWidth="1"/>
    <col min="14092" max="14336" width="9.140625" style="121" customWidth="1"/>
    <col min="14337" max="14337" width="1.8515625" style="121" customWidth="1"/>
    <col min="14338" max="14338" width="15.421875" style="121" customWidth="1"/>
    <col min="14339" max="14339" width="15.140625" style="121" customWidth="1"/>
    <col min="14340" max="14340" width="15.7109375" style="121" customWidth="1"/>
    <col min="14341" max="14341" width="11.28125" style="121" customWidth="1"/>
    <col min="14342" max="14342" width="11.421875" style="121" hidden="1" customWidth="1"/>
    <col min="14343" max="14345" width="18.00390625" style="121" customWidth="1"/>
    <col min="14346" max="14346" width="11.421875" style="121" hidden="1" customWidth="1"/>
    <col min="14347" max="14347" width="1.8515625" style="121" customWidth="1"/>
    <col min="14348" max="14592" width="9.140625" style="121" customWidth="1"/>
    <col min="14593" max="14593" width="1.8515625" style="121" customWidth="1"/>
    <col min="14594" max="14594" width="15.421875" style="121" customWidth="1"/>
    <col min="14595" max="14595" width="15.140625" style="121" customWidth="1"/>
    <col min="14596" max="14596" width="15.7109375" style="121" customWidth="1"/>
    <col min="14597" max="14597" width="11.28125" style="121" customWidth="1"/>
    <col min="14598" max="14598" width="11.421875" style="121" hidden="1" customWidth="1"/>
    <col min="14599" max="14601" width="18.00390625" style="121" customWidth="1"/>
    <col min="14602" max="14602" width="11.421875" style="121" hidden="1" customWidth="1"/>
    <col min="14603" max="14603" width="1.8515625" style="121" customWidth="1"/>
    <col min="14604" max="14848" width="9.140625" style="121" customWidth="1"/>
    <col min="14849" max="14849" width="1.8515625" style="121" customWidth="1"/>
    <col min="14850" max="14850" width="15.421875" style="121" customWidth="1"/>
    <col min="14851" max="14851" width="15.140625" style="121" customWidth="1"/>
    <col min="14852" max="14852" width="15.7109375" style="121" customWidth="1"/>
    <col min="14853" max="14853" width="11.28125" style="121" customWidth="1"/>
    <col min="14854" max="14854" width="11.421875" style="121" hidden="1" customWidth="1"/>
    <col min="14855" max="14857" width="18.00390625" style="121" customWidth="1"/>
    <col min="14858" max="14858" width="11.421875" style="121" hidden="1" customWidth="1"/>
    <col min="14859" max="14859" width="1.8515625" style="121" customWidth="1"/>
    <col min="14860" max="15104" width="9.140625" style="121" customWidth="1"/>
    <col min="15105" max="15105" width="1.8515625" style="121" customWidth="1"/>
    <col min="15106" max="15106" width="15.421875" style="121" customWidth="1"/>
    <col min="15107" max="15107" width="15.140625" style="121" customWidth="1"/>
    <col min="15108" max="15108" width="15.7109375" style="121" customWidth="1"/>
    <col min="15109" max="15109" width="11.28125" style="121" customWidth="1"/>
    <col min="15110" max="15110" width="11.421875" style="121" hidden="1" customWidth="1"/>
    <col min="15111" max="15113" width="18.00390625" style="121" customWidth="1"/>
    <col min="15114" max="15114" width="11.421875" style="121" hidden="1" customWidth="1"/>
    <col min="15115" max="15115" width="1.8515625" style="121" customWidth="1"/>
    <col min="15116" max="15360" width="9.140625" style="121" customWidth="1"/>
    <col min="15361" max="15361" width="1.8515625" style="121" customWidth="1"/>
    <col min="15362" max="15362" width="15.421875" style="121" customWidth="1"/>
    <col min="15363" max="15363" width="15.140625" style="121" customWidth="1"/>
    <col min="15364" max="15364" width="15.7109375" style="121" customWidth="1"/>
    <col min="15365" max="15365" width="11.28125" style="121" customWidth="1"/>
    <col min="15366" max="15366" width="11.421875" style="121" hidden="1" customWidth="1"/>
    <col min="15367" max="15369" width="18.00390625" style="121" customWidth="1"/>
    <col min="15370" max="15370" width="11.421875" style="121" hidden="1" customWidth="1"/>
    <col min="15371" max="15371" width="1.8515625" style="121" customWidth="1"/>
    <col min="15372" max="15616" width="9.140625" style="121" customWidth="1"/>
    <col min="15617" max="15617" width="1.8515625" style="121" customWidth="1"/>
    <col min="15618" max="15618" width="15.421875" style="121" customWidth="1"/>
    <col min="15619" max="15619" width="15.140625" style="121" customWidth="1"/>
    <col min="15620" max="15620" width="15.7109375" style="121" customWidth="1"/>
    <col min="15621" max="15621" width="11.28125" style="121" customWidth="1"/>
    <col min="15622" max="15622" width="11.421875" style="121" hidden="1" customWidth="1"/>
    <col min="15623" max="15625" width="18.00390625" style="121" customWidth="1"/>
    <col min="15626" max="15626" width="11.421875" style="121" hidden="1" customWidth="1"/>
    <col min="15627" max="15627" width="1.8515625" style="121" customWidth="1"/>
    <col min="15628" max="15872" width="9.140625" style="121" customWidth="1"/>
    <col min="15873" max="15873" width="1.8515625" style="121" customWidth="1"/>
    <col min="15874" max="15874" width="15.421875" style="121" customWidth="1"/>
    <col min="15875" max="15875" width="15.140625" style="121" customWidth="1"/>
    <col min="15876" max="15876" width="15.7109375" style="121" customWidth="1"/>
    <col min="15877" max="15877" width="11.28125" style="121" customWidth="1"/>
    <col min="15878" max="15878" width="11.421875" style="121" hidden="1" customWidth="1"/>
    <col min="15879" max="15881" width="18.00390625" style="121" customWidth="1"/>
    <col min="15882" max="15882" width="11.421875" style="121" hidden="1" customWidth="1"/>
    <col min="15883" max="15883" width="1.8515625" style="121" customWidth="1"/>
    <col min="15884" max="16128" width="9.140625" style="121" customWidth="1"/>
    <col min="16129" max="16129" width="1.8515625" style="121" customWidth="1"/>
    <col min="16130" max="16130" width="15.421875" style="121" customWidth="1"/>
    <col min="16131" max="16131" width="15.140625" style="121" customWidth="1"/>
    <col min="16132" max="16132" width="15.7109375" style="121" customWidth="1"/>
    <col min="16133" max="16133" width="11.28125" style="121" customWidth="1"/>
    <col min="16134" max="16134" width="11.421875" style="121" hidden="1" customWidth="1"/>
    <col min="16135" max="16137" width="18.00390625" style="121" customWidth="1"/>
    <col min="16138" max="16138" width="11.421875" style="121" hidden="1" customWidth="1"/>
    <col min="16139" max="16139" width="1.8515625" style="121" customWidth="1"/>
    <col min="16140" max="16384" width="9.140625" style="121" customWidth="1"/>
  </cols>
  <sheetData>
    <row r="2" spans="2:9" ht="15">
      <c r="B2" s="158" t="s">
        <v>1</v>
      </c>
      <c r="C2" s="159"/>
      <c r="D2" s="159"/>
      <c r="E2" s="159"/>
      <c r="F2" s="159"/>
      <c r="G2" s="159"/>
      <c r="H2" s="159"/>
      <c r="I2" s="159"/>
    </row>
    <row r="3" ht="15" hidden="1"/>
    <row r="4" spans="2:9" ht="15">
      <c r="B4" s="160" t="s">
        <v>1474</v>
      </c>
      <c r="C4" s="159"/>
      <c r="D4" s="159"/>
      <c r="E4" s="159"/>
      <c r="F4" s="159"/>
      <c r="G4" s="159"/>
      <c r="H4" s="159"/>
      <c r="I4" s="159"/>
    </row>
    <row r="7" spans="2:9" ht="15">
      <c r="B7" s="2" t="s">
        <v>3</v>
      </c>
      <c r="C7" s="2" t="s">
        <v>4</v>
      </c>
      <c r="D7" s="2" t="s">
        <v>5</v>
      </c>
      <c r="E7" s="2" t="s">
        <v>6</v>
      </c>
      <c r="G7" s="2" t="s">
        <v>7</v>
      </c>
      <c r="H7" s="2" t="s">
        <v>8</v>
      </c>
      <c r="I7" s="2" t="s">
        <v>9</v>
      </c>
    </row>
    <row r="8" spans="2:9" ht="15">
      <c r="B8" s="3">
        <v>44713</v>
      </c>
      <c r="C8" s="4">
        <v>0</v>
      </c>
      <c r="D8" s="4" t="s">
        <v>10</v>
      </c>
      <c r="E8" s="4"/>
      <c r="G8" s="5">
        <v>315158</v>
      </c>
      <c r="H8" s="5">
        <v>0</v>
      </c>
      <c r="I8" s="5">
        <v>315158</v>
      </c>
    </row>
    <row r="10" spans="6:9" ht="15">
      <c r="F10" s="161" t="s">
        <v>1475</v>
      </c>
      <c r="G10" s="159"/>
      <c r="H10" s="159"/>
      <c r="I10" s="159"/>
    </row>
    <row r="12" spans="6:9" ht="15">
      <c r="F12" s="161" t="s">
        <v>1368</v>
      </c>
      <c r="G12" s="159"/>
      <c r="H12" s="159"/>
      <c r="I12" s="159"/>
    </row>
    <row r="13" spans="6:9" ht="15">
      <c r="F13" s="161" t="s">
        <v>1476</v>
      </c>
      <c r="G13" s="159"/>
      <c r="H13" s="159"/>
      <c r="I13" s="159"/>
    </row>
    <row r="15" spans="2:11" ht="15.75">
      <c r="B15" s="77"/>
      <c r="C15" s="7"/>
      <c r="D15" s="7"/>
      <c r="E15" s="7"/>
      <c r="F15" s="7"/>
      <c r="G15" s="7"/>
      <c r="H15" s="7"/>
      <c r="I15" s="7"/>
      <c r="J15" s="7"/>
      <c r="K15" s="8"/>
    </row>
    <row r="16" spans="2:11" ht="15.75">
      <c r="B16" s="110" t="s">
        <v>1480</v>
      </c>
      <c r="C16" s="10"/>
      <c r="D16" s="10"/>
      <c r="E16" s="10"/>
      <c r="F16" s="10"/>
      <c r="G16" s="10"/>
      <c r="H16" s="10"/>
      <c r="I16" s="10"/>
      <c r="J16" s="10"/>
      <c r="K16" s="11"/>
    </row>
    <row r="17" spans="2:11" ht="15.75">
      <c r="B17" s="12"/>
      <c r="C17" s="10"/>
      <c r="D17" s="10"/>
      <c r="E17" s="10"/>
      <c r="F17" s="10"/>
      <c r="G17" s="10"/>
      <c r="H17" s="10"/>
      <c r="I17" s="10"/>
      <c r="J17" s="10"/>
      <c r="K17" s="11"/>
    </row>
    <row r="18" spans="2:11" ht="15.75">
      <c r="B18" s="12"/>
      <c r="C18" s="10"/>
      <c r="D18" s="10"/>
      <c r="E18" s="10"/>
      <c r="F18" s="10"/>
      <c r="G18" s="10"/>
      <c r="H18" s="10"/>
      <c r="I18" s="10"/>
      <c r="J18" s="10"/>
      <c r="K18" s="11"/>
    </row>
    <row r="19" spans="2:11" ht="15.75">
      <c r="B19" s="12"/>
      <c r="C19" s="10"/>
      <c r="D19" s="10"/>
      <c r="E19" s="10"/>
      <c r="F19" s="10"/>
      <c r="G19" s="10"/>
      <c r="H19" s="10"/>
      <c r="I19" s="10"/>
      <c r="J19" s="10"/>
      <c r="K19" s="11"/>
    </row>
    <row r="20" spans="2:11" ht="15.75">
      <c r="B20" s="12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>
      <c r="B21" s="12"/>
      <c r="C21" s="10"/>
      <c r="D21" s="10"/>
      <c r="E21" s="10"/>
      <c r="F21" s="10"/>
      <c r="G21" s="10"/>
      <c r="H21" s="10"/>
      <c r="I21" s="10"/>
      <c r="J21" s="10"/>
      <c r="K21" s="11"/>
    </row>
    <row r="22" spans="2:11" ht="15.75">
      <c r="B22" s="12"/>
      <c r="C22" s="10"/>
      <c r="D22" s="10"/>
      <c r="E22" s="10"/>
      <c r="F22" s="10"/>
      <c r="G22" s="10"/>
      <c r="H22" s="10"/>
      <c r="I22" s="10"/>
      <c r="J22" s="10"/>
      <c r="K22" s="11"/>
    </row>
    <row r="23" spans="2:11" ht="15.75">
      <c r="B23" s="155" t="s">
        <v>453</v>
      </c>
      <c r="C23" s="167"/>
      <c r="D23" s="167"/>
      <c r="E23" s="167"/>
      <c r="F23" s="167"/>
      <c r="G23" s="167"/>
      <c r="H23" s="167"/>
      <c r="I23" s="167"/>
      <c r="J23" s="167"/>
      <c r="K23" s="157"/>
    </row>
    <row r="24" spans="2:11" ht="15">
      <c r="B24" s="151" t="s">
        <v>454</v>
      </c>
      <c r="C24" s="165"/>
      <c r="D24" s="165"/>
      <c r="E24" s="165"/>
      <c r="F24" s="165"/>
      <c r="G24" s="165"/>
      <c r="H24" s="165"/>
      <c r="I24" s="165"/>
      <c r="J24" s="165"/>
      <c r="K24" s="153"/>
    </row>
    <row r="25" spans="2:11" ht="15.75">
      <c r="B25" s="13"/>
      <c r="C25" s="14"/>
      <c r="D25" s="14"/>
      <c r="E25" s="14"/>
      <c r="F25" s="14"/>
      <c r="G25" s="14"/>
      <c r="H25" s="14"/>
      <c r="I25" s="14"/>
      <c r="J25" s="14"/>
      <c r="K25" s="15"/>
    </row>
    <row r="26" spans="2:11" ht="15.75">
      <c r="B26" s="13"/>
      <c r="C26" s="14"/>
      <c r="D26" s="14"/>
      <c r="E26" s="14"/>
      <c r="F26" s="14"/>
      <c r="G26" s="14"/>
      <c r="H26" s="14"/>
      <c r="I26" s="14"/>
      <c r="J26" s="14"/>
      <c r="K26" s="15"/>
    </row>
    <row r="27" spans="2:11" ht="15.75">
      <c r="B27" s="12"/>
      <c r="C27" s="16" t="s">
        <v>455</v>
      </c>
      <c r="D27" s="16"/>
      <c r="E27" s="16"/>
      <c r="F27" s="16"/>
      <c r="G27" s="16"/>
      <c r="H27" s="16"/>
      <c r="I27" s="16"/>
      <c r="J27" s="16"/>
      <c r="K27" s="17"/>
    </row>
    <row r="28" spans="2:11" ht="15.75">
      <c r="B28" s="12"/>
      <c r="C28" s="18" t="s">
        <v>1481</v>
      </c>
      <c r="D28" s="18"/>
      <c r="E28" s="19"/>
      <c r="F28" s="19"/>
      <c r="G28" s="19"/>
      <c r="H28" s="19"/>
      <c r="I28" s="18" t="s">
        <v>457</v>
      </c>
      <c r="J28" s="18"/>
      <c r="K28" s="20" t="s">
        <v>1482</v>
      </c>
    </row>
    <row r="29" spans="2:11" ht="15.75">
      <c r="B29" s="12"/>
      <c r="C29" s="21" t="s">
        <v>459</v>
      </c>
      <c r="D29" s="22" t="s">
        <v>1466</v>
      </c>
      <c r="E29" s="23"/>
      <c r="F29" s="24"/>
      <c r="G29" s="25"/>
      <c r="H29" s="26"/>
      <c r="I29" s="21"/>
      <c r="J29" s="27"/>
      <c r="K29" s="28"/>
    </row>
    <row r="30" spans="2:11" ht="15.75">
      <c r="B30" s="12"/>
      <c r="C30" s="21" t="s">
        <v>461</v>
      </c>
      <c r="D30" s="29"/>
      <c r="E30" s="30"/>
      <c r="F30" s="27"/>
      <c r="G30" s="25"/>
      <c r="H30" s="21" t="s">
        <v>1483</v>
      </c>
      <c r="I30" s="21"/>
      <c r="J30" s="27"/>
      <c r="K30" s="31"/>
    </row>
    <row r="31" spans="2:11" ht="16.5" thickBot="1">
      <c r="B31" s="12"/>
      <c r="C31" s="21"/>
      <c r="D31" s="29"/>
      <c r="E31" s="30"/>
      <c r="F31" s="27"/>
      <c r="G31" s="32"/>
      <c r="H31" s="21"/>
      <c r="I31" s="21"/>
      <c r="J31" s="27"/>
      <c r="K31" s="31"/>
    </row>
    <row r="32" spans="2:11" ht="16.5" thickTop="1">
      <c r="B32" s="33"/>
      <c r="C32" s="34"/>
      <c r="D32" s="34"/>
      <c r="E32" s="34"/>
      <c r="F32" s="34"/>
      <c r="G32" s="34"/>
      <c r="H32" s="34"/>
      <c r="I32" s="34"/>
      <c r="J32" s="34"/>
      <c r="K32" s="35"/>
    </row>
    <row r="33" spans="2:11" ht="15.75">
      <c r="B33" s="36"/>
      <c r="C33" s="37"/>
      <c r="D33" s="37"/>
      <c r="E33" s="37"/>
      <c r="F33" s="37"/>
      <c r="G33" s="37"/>
      <c r="H33" s="37"/>
      <c r="I33" s="37"/>
      <c r="J33" s="37"/>
      <c r="K33" s="38" t="s">
        <v>463</v>
      </c>
    </row>
    <row r="34" spans="2:11" ht="15.75">
      <c r="B34" s="36"/>
      <c r="C34" s="39" t="s">
        <v>464</v>
      </c>
      <c r="D34" s="39"/>
      <c r="E34" s="39"/>
      <c r="F34" s="39"/>
      <c r="G34" s="39"/>
      <c r="H34" s="163"/>
      <c r="I34" s="163"/>
      <c r="J34" s="163"/>
      <c r="K34" s="40">
        <v>315158</v>
      </c>
    </row>
    <row r="35" spans="2:11" ht="15.75">
      <c r="B35" s="36"/>
      <c r="C35" s="37"/>
      <c r="D35" s="37"/>
      <c r="E35" s="37"/>
      <c r="F35" s="37"/>
      <c r="G35" s="37"/>
      <c r="H35" s="37"/>
      <c r="I35" s="37"/>
      <c r="J35" s="37"/>
      <c r="K35" s="40"/>
    </row>
    <row r="36" spans="2:11" ht="15.75">
      <c r="B36" s="36"/>
      <c r="C36" s="41" t="s">
        <v>465</v>
      </c>
      <c r="D36" s="41"/>
      <c r="E36" s="41"/>
      <c r="F36" s="41"/>
      <c r="G36" s="41"/>
      <c r="H36" s="37"/>
      <c r="I36" s="37"/>
      <c r="J36" s="37"/>
      <c r="K36" s="40"/>
    </row>
    <row r="37" spans="2:11" ht="15.75">
      <c r="B37" s="36"/>
      <c r="C37" s="37" t="s">
        <v>466</v>
      </c>
      <c r="D37" s="37"/>
      <c r="E37" s="37"/>
      <c r="F37" s="37"/>
      <c r="G37" s="37"/>
      <c r="H37" s="166"/>
      <c r="I37" s="166"/>
      <c r="J37" s="166"/>
      <c r="K37" s="40">
        <v>0</v>
      </c>
    </row>
    <row r="38" spans="2:11" ht="15.75">
      <c r="B38" s="36"/>
      <c r="C38" s="37" t="s">
        <v>467</v>
      </c>
      <c r="D38" s="37"/>
      <c r="E38" s="37"/>
      <c r="F38" s="37"/>
      <c r="G38" s="37"/>
      <c r="H38" s="163"/>
      <c r="I38" s="163"/>
      <c r="J38" s="163"/>
      <c r="K38" s="40"/>
    </row>
    <row r="39" spans="2:11" ht="15.75">
      <c r="B39" s="36"/>
      <c r="C39" s="37"/>
      <c r="D39" s="37"/>
      <c r="E39" s="37"/>
      <c r="F39" s="37"/>
      <c r="G39" s="37"/>
      <c r="H39" s="125"/>
      <c r="I39" s="125"/>
      <c r="J39" s="125"/>
      <c r="K39" s="40"/>
    </row>
    <row r="40" spans="2:11" ht="15.75">
      <c r="B40" s="36"/>
      <c r="C40" s="39" t="s">
        <v>468</v>
      </c>
      <c r="D40" s="39"/>
      <c r="E40" s="39"/>
      <c r="F40" s="39"/>
      <c r="G40" s="39"/>
      <c r="H40" s="37"/>
      <c r="I40" s="37"/>
      <c r="J40" s="37"/>
      <c r="K40" s="43">
        <f>+K34+K37</f>
        <v>315158</v>
      </c>
    </row>
    <row r="41" spans="2:11" ht="15.75">
      <c r="B41" s="36"/>
      <c r="C41" s="37"/>
      <c r="D41" s="37"/>
      <c r="E41" s="37"/>
      <c r="F41" s="37"/>
      <c r="G41" s="37"/>
      <c r="H41" s="37"/>
      <c r="I41" s="37"/>
      <c r="J41" s="37"/>
      <c r="K41" s="40"/>
    </row>
    <row r="42" spans="2:11" ht="15.75">
      <c r="B42" s="36"/>
      <c r="C42" s="41" t="s">
        <v>469</v>
      </c>
      <c r="D42" s="41"/>
      <c r="E42" s="41"/>
      <c r="F42" s="41"/>
      <c r="G42" s="41"/>
      <c r="H42" s="37"/>
      <c r="I42" s="37"/>
      <c r="J42" s="37"/>
      <c r="K42" s="40"/>
    </row>
    <row r="43" spans="2:11" ht="15.75">
      <c r="B43" s="36"/>
      <c r="C43" s="37" t="s">
        <v>470</v>
      </c>
      <c r="D43" s="37"/>
      <c r="E43" s="37"/>
      <c r="F43" s="37"/>
      <c r="G43" s="37"/>
      <c r="H43" s="163"/>
      <c r="I43" s="163"/>
      <c r="J43" s="163"/>
      <c r="K43" s="40"/>
    </row>
    <row r="44" spans="2:11" ht="15.75">
      <c r="B44" s="36"/>
      <c r="C44" s="37" t="s">
        <v>471</v>
      </c>
      <c r="D44" s="37"/>
      <c r="E44" s="37"/>
      <c r="F44" s="37"/>
      <c r="G44" s="37"/>
      <c r="H44" s="125"/>
      <c r="I44" s="125"/>
      <c r="J44" s="125"/>
      <c r="K44" s="40">
        <v>0</v>
      </c>
    </row>
    <row r="45" spans="2:11" ht="15.75">
      <c r="B45" s="36"/>
      <c r="C45" s="37" t="s">
        <v>472</v>
      </c>
      <c r="D45" s="37"/>
      <c r="E45" s="37"/>
      <c r="F45" s="37"/>
      <c r="G45" s="37"/>
      <c r="H45" s="163"/>
      <c r="I45" s="163"/>
      <c r="J45" s="163"/>
      <c r="K45" s="40"/>
    </row>
    <row r="46" spans="2:11" ht="15.75">
      <c r="B46" s="36"/>
      <c r="C46" s="37" t="s">
        <v>473</v>
      </c>
      <c r="D46" s="37"/>
      <c r="E46" s="37"/>
      <c r="F46" s="37"/>
      <c r="G46" s="37"/>
      <c r="H46" s="125"/>
      <c r="I46" s="125"/>
      <c r="J46" s="125"/>
      <c r="K46" s="40"/>
    </row>
    <row r="47" spans="2:11" ht="15.75">
      <c r="B47" s="36"/>
      <c r="C47" s="37"/>
      <c r="D47" s="37"/>
      <c r="E47" s="37"/>
      <c r="F47" s="37"/>
      <c r="G47" s="37"/>
      <c r="H47" s="125"/>
      <c r="I47" s="125"/>
      <c r="J47" s="125"/>
      <c r="K47" s="40"/>
    </row>
    <row r="48" spans="2:11" ht="16.5" thickBot="1">
      <c r="B48" s="36"/>
      <c r="C48" s="39" t="s">
        <v>474</v>
      </c>
      <c r="D48" s="39"/>
      <c r="E48" s="39"/>
      <c r="F48" s="39"/>
      <c r="G48" s="39"/>
      <c r="H48" s="163"/>
      <c r="I48" s="163"/>
      <c r="J48" s="163"/>
      <c r="K48" s="44">
        <f>+K40-K43-K44</f>
        <v>315158</v>
      </c>
    </row>
    <row r="49" spans="2:11" ht="16.5" thickTop="1">
      <c r="B49" s="36"/>
      <c r="C49" s="45"/>
      <c r="D49" s="45"/>
      <c r="E49" s="45"/>
      <c r="F49" s="45"/>
      <c r="G49" s="45"/>
      <c r="H49" s="45"/>
      <c r="I49" s="45"/>
      <c r="J49" s="45"/>
      <c r="K49" s="46"/>
    </row>
    <row r="50" spans="2:11" ht="15.75">
      <c r="B50" s="36"/>
      <c r="C50" s="37"/>
      <c r="D50" s="37"/>
      <c r="E50" s="37"/>
      <c r="F50" s="37"/>
      <c r="G50" s="37"/>
      <c r="H50" s="37"/>
      <c r="I50" s="37"/>
      <c r="J50" s="37"/>
      <c r="K50" s="47"/>
    </row>
    <row r="51" spans="2:11" ht="15.75">
      <c r="B51" s="36"/>
      <c r="C51" s="37"/>
      <c r="D51" s="37"/>
      <c r="E51" s="37"/>
      <c r="F51" s="37"/>
      <c r="G51" s="37"/>
      <c r="H51" s="37"/>
      <c r="I51" s="37"/>
      <c r="J51" s="37"/>
      <c r="K51" s="38" t="s">
        <v>475</v>
      </c>
    </row>
    <row r="52" spans="2:11" ht="15.75">
      <c r="B52" s="36"/>
      <c r="C52" s="39" t="s">
        <v>476</v>
      </c>
      <c r="D52" s="39"/>
      <c r="E52" s="39"/>
      <c r="F52" s="39"/>
      <c r="G52" s="39"/>
      <c r="H52" s="163"/>
      <c r="I52" s="163"/>
      <c r="J52" s="163"/>
      <c r="K52" s="40">
        <v>315158</v>
      </c>
    </row>
    <row r="53" spans="2:11" ht="15.75">
      <c r="B53" s="36"/>
      <c r="C53" s="39"/>
      <c r="D53" s="39"/>
      <c r="E53" s="39"/>
      <c r="F53" s="39"/>
      <c r="G53" s="39"/>
      <c r="H53" s="125"/>
      <c r="I53" s="125"/>
      <c r="J53" s="125"/>
      <c r="K53" s="40"/>
    </row>
    <row r="54" spans="2:11" ht="15.75">
      <c r="B54" s="36"/>
      <c r="C54" s="41" t="s">
        <v>465</v>
      </c>
      <c r="D54" s="41"/>
      <c r="E54" s="41"/>
      <c r="F54" s="41"/>
      <c r="G54" s="41"/>
      <c r="H54" s="37"/>
      <c r="I54" s="37"/>
      <c r="J54" s="37"/>
      <c r="K54" s="48"/>
    </row>
    <row r="55" spans="2:11" ht="15.75">
      <c r="B55" s="36"/>
      <c r="C55" s="37" t="s">
        <v>477</v>
      </c>
      <c r="D55" s="37"/>
      <c r="E55" s="37"/>
      <c r="F55" s="37"/>
      <c r="G55" s="37"/>
      <c r="H55" s="163"/>
      <c r="I55" s="163"/>
      <c r="J55" s="163"/>
      <c r="K55" s="40">
        <v>0</v>
      </c>
    </row>
    <row r="56" spans="2:11" ht="15.75">
      <c r="B56" s="36"/>
      <c r="C56" s="39" t="s">
        <v>468</v>
      </c>
      <c r="D56" s="39"/>
      <c r="E56" s="39"/>
      <c r="F56" s="39"/>
      <c r="G56" s="39"/>
      <c r="H56" s="164"/>
      <c r="I56" s="164"/>
      <c r="J56" s="164"/>
      <c r="K56" s="50">
        <f>SUM(K52:K55)</f>
        <v>315158</v>
      </c>
    </row>
    <row r="57" spans="2:11" ht="15.75">
      <c r="B57" s="36"/>
      <c r="C57" s="37"/>
      <c r="D57" s="37"/>
      <c r="E57" s="37"/>
      <c r="F57" s="37"/>
      <c r="G57" s="37"/>
      <c r="H57" s="37"/>
      <c r="I57" s="37"/>
      <c r="J57" s="37"/>
      <c r="K57" s="48"/>
    </row>
    <row r="58" spans="2:11" ht="15.75">
      <c r="B58" s="36"/>
      <c r="C58" s="41" t="s">
        <v>469</v>
      </c>
      <c r="D58" s="41"/>
      <c r="E58" s="41"/>
      <c r="F58" s="41"/>
      <c r="G58" s="41"/>
      <c r="H58" s="37"/>
      <c r="I58" s="37"/>
      <c r="J58" s="37"/>
      <c r="K58" s="40"/>
    </row>
    <row r="59" spans="2:11" ht="15.75">
      <c r="B59" s="36"/>
      <c r="C59" s="37" t="s">
        <v>478</v>
      </c>
      <c r="D59" s="37"/>
      <c r="E59" s="37"/>
      <c r="F59" s="37"/>
      <c r="G59" s="37"/>
      <c r="H59" s="164"/>
      <c r="I59" s="164"/>
      <c r="J59" s="164"/>
      <c r="K59" s="40">
        <v>0</v>
      </c>
    </row>
    <row r="60" spans="2:11" ht="15.75">
      <c r="B60" s="36"/>
      <c r="C60" s="37"/>
      <c r="D60" s="37"/>
      <c r="E60" s="37"/>
      <c r="F60" s="37"/>
      <c r="G60" s="37"/>
      <c r="H60" s="126"/>
      <c r="I60" s="126"/>
      <c r="J60" s="126"/>
      <c r="K60" s="40"/>
    </row>
    <row r="61" spans="2:11" ht="16.5" thickBot="1">
      <c r="B61" s="36"/>
      <c r="C61" s="39" t="s">
        <v>474</v>
      </c>
      <c r="D61" s="39"/>
      <c r="E61" s="39"/>
      <c r="F61" s="39"/>
      <c r="G61" s="39"/>
      <c r="H61" s="37"/>
      <c r="I61" s="37"/>
      <c r="J61" s="37"/>
      <c r="K61" s="44">
        <f>SUM(K56-K59)</f>
        <v>315158</v>
      </c>
    </row>
    <row r="62" spans="2:11" ht="17.25" thickBot="1" thickTop="1">
      <c r="B62" s="52"/>
      <c r="C62" s="53"/>
      <c r="D62" s="53"/>
      <c r="E62" s="53"/>
      <c r="F62" s="53"/>
      <c r="G62" s="53"/>
      <c r="H62" s="54"/>
      <c r="I62" s="54"/>
      <c r="J62" s="54"/>
      <c r="K62" s="55"/>
    </row>
    <row r="63" spans="2:11" ht="16.5" thickTop="1">
      <c r="B63" s="33"/>
      <c r="C63" s="56"/>
      <c r="D63" s="56"/>
      <c r="E63" s="56"/>
      <c r="F63" s="56"/>
      <c r="G63" s="56"/>
      <c r="H63" s="34"/>
      <c r="I63" s="34"/>
      <c r="J63" s="34"/>
      <c r="K63" s="57"/>
    </row>
    <row r="64" spans="2:11" ht="15.75">
      <c r="B64" s="36"/>
      <c r="C64" s="39"/>
      <c r="D64" s="39"/>
      <c r="E64" s="39"/>
      <c r="F64" s="39"/>
      <c r="G64" s="39"/>
      <c r="H64" s="37"/>
      <c r="I64" s="37"/>
      <c r="J64" s="37"/>
      <c r="K64" s="58"/>
    </row>
    <row r="65" spans="2:11" ht="15.75">
      <c r="B65" s="168" t="s">
        <v>479</v>
      </c>
      <c r="C65" s="147"/>
      <c r="D65" s="147"/>
      <c r="E65" s="60"/>
      <c r="F65" s="147" t="s">
        <v>480</v>
      </c>
      <c r="G65" s="147"/>
      <c r="H65" s="147"/>
      <c r="I65" s="62"/>
      <c r="J65" s="147" t="s">
        <v>1468</v>
      </c>
      <c r="K65" s="169"/>
    </row>
    <row r="66" spans="2:11" ht="15.75">
      <c r="B66" s="36"/>
      <c r="C66" s="63" t="s">
        <v>482</v>
      </c>
      <c r="D66" s="63"/>
      <c r="E66" s="125"/>
      <c r="F66" s="162" t="s">
        <v>483</v>
      </c>
      <c r="G66" s="162"/>
      <c r="H66" s="162"/>
      <c r="I66" s="37"/>
      <c r="J66" s="163" t="s">
        <v>484</v>
      </c>
      <c r="K66" s="146"/>
    </row>
    <row r="67" spans="2:11" ht="15.75">
      <c r="B67" s="36"/>
      <c r="C67" s="37"/>
      <c r="D67" s="37"/>
      <c r="E67" s="125"/>
      <c r="F67" s="125"/>
      <c r="G67" s="125"/>
      <c r="H67" s="125"/>
      <c r="I67" s="37"/>
      <c r="J67" s="125"/>
      <c r="K67" s="124"/>
    </row>
    <row r="68" spans="2:11" ht="15.75">
      <c r="B68" s="111"/>
      <c r="C68" s="61" t="s">
        <v>485</v>
      </c>
      <c r="D68" s="61"/>
      <c r="E68" s="60"/>
      <c r="F68" s="147" t="s">
        <v>486</v>
      </c>
      <c r="G68" s="147"/>
      <c r="H68" s="147"/>
      <c r="I68" s="62"/>
      <c r="J68" s="147" t="s">
        <v>1469</v>
      </c>
      <c r="K68" s="169"/>
    </row>
    <row r="69" spans="2:11" ht="15.75">
      <c r="B69" s="36"/>
      <c r="C69" s="63" t="s">
        <v>488</v>
      </c>
      <c r="D69" s="63"/>
      <c r="E69" s="125"/>
      <c r="F69" s="162" t="s">
        <v>489</v>
      </c>
      <c r="G69" s="162"/>
      <c r="H69" s="162"/>
      <c r="I69" s="37"/>
      <c r="J69" s="163" t="s">
        <v>489</v>
      </c>
      <c r="K69" s="146"/>
    </row>
    <row r="70" spans="2:11" ht="15.75">
      <c r="B70" s="36"/>
      <c r="C70" s="39"/>
      <c r="D70" s="39"/>
      <c r="E70" s="39"/>
      <c r="F70" s="39"/>
      <c r="G70" s="39"/>
      <c r="H70" s="37"/>
      <c r="I70" s="37"/>
      <c r="J70" s="37"/>
      <c r="K70" s="65"/>
    </row>
    <row r="71" spans="2:11" ht="15.75">
      <c r="B71" s="66"/>
      <c r="C71" s="67"/>
      <c r="D71" s="67"/>
      <c r="E71" s="67"/>
      <c r="F71" s="67"/>
      <c r="G71" s="67"/>
      <c r="H71" s="68"/>
      <c r="I71" s="69"/>
      <c r="J71" s="68"/>
      <c r="K71" s="70"/>
    </row>
  </sheetData>
  <protectedRanges>
    <protectedRange sqref="F65 J65" name="Rango1_2_1_2_1_1_1"/>
    <protectedRange sqref="J68 C68" name="Rango1_2_1_1_1_1_1_1"/>
    <protectedRange sqref="J29:J31" name="Rango1_1_1_1_1_1"/>
    <protectedRange sqref="G65" name="Rango1_2_1_3_1_1_1_1"/>
    <protectedRange sqref="F68" name="Rango1_2_1_1_2_1_1_1_1"/>
    <protectedRange sqref="K65" name="Rango1_2_1_4_1_1_1_1"/>
    <protectedRange sqref="K68" name="Rango1_2_1_1_1_1_1_1_1_1_1"/>
    <protectedRange sqref="B65" name="Rango1_2_1_2_1_2_1_1_1_1"/>
  </protectedRanges>
  <mergeCells count="26">
    <mergeCell ref="F66:H66"/>
    <mergeCell ref="J66:K66"/>
    <mergeCell ref="F68:H68"/>
    <mergeCell ref="J68:K68"/>
    <mergeCell ref="F69:H69"/>
    <mergeCell ref="J69:K69"/>
    <mergeCell ref="B65:D65"/>
    <mergeCell ref="F65:H65"/>
    <mergeCell ref="J65:K65"/>
    <mergeCell ref="B24:K24"/>
    <mergeCell ref="H34:J34"/>
    <mergeCell ref="H37:J37"/>
    <mergeCell ref="H38:J38"/>
    <mergeCell ref="H43:J43"/>
    <mergeCell ref="H45:J45"/>
    <mergeCell ref="H48:J48"/>
    <mergeCell ref="H52:J52"/>
    <mergeCell ref="H55:J55"/>
    <mergeCell ref="H56:J56"/>
    <mergeCell ref="H59:J59"/>
    <mergeCell ref="B23:K23"/>
    <mergeCell ref="B2:I2"/>
    <mergeCell ref="B4:I4"/>
    <mergeCell ref="F10:I10"/>
    <mergeCell ref="F12:I12"/>
    <mergeCell ref="F13:I13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D584-3E16-417F-8979-B2C1DA656988}">
  <sheetPr>
    <tabColor rgb="FF0070C0"/>
  </sheetPr>
  <dimension ref="B2:K74"/>
  <sheetViews>
    <sheetView workbookViewId="0" topLeftCell="A31">
      <selection activeCell="H36" sqref="H36"/>
    </sheetView>
  </sheetViews>
  <sheetFormatPr defaultColWidth="11.421875" defaultRowHeight="15"/>
  <cols>
    <col min="1" max="1" width="1.8515625" style="116" customWidth="1"/>
    <col min="2" max="2" width="15.421875" style="116" customWidth="1"/>
    <col min="3" max="3" width="15.140625" style="116" customWidth="1"/>
    <col min="4" max="4" width="15.7109375" style="116" customWidth="1"/>
    <col min="5" max="5" width="11.28125" style="116" customWidth="1"/>
    <col min="6" max="6" width="11.421875" style="116" hidden="1" customWidth="1"/>
    <col min="7" max="9" width="18.00390625" style="116" customWidth="1"/>
    <col min="10" max="10" width="11.421875" style="116" hidden="1" customWidth="1"/>
    <col min="11" max="11" width="15.7109375" style="116" customWidth="1"/>
    <col min="12" max="256" width="9.140625" style="116" customWidth="1"/>
    <col min="257" max="257" width="1.8515625" style="116" customWidth="1"/>
    <col min="258" max="258" width="15.421875" style="116" customWidth="1"/>
    <col min="259" max="259" width="15.140625" style="116" customWidth="1"/>
    <col min="260" max="260" width="15.7109375" style="116" customWidth="1"/>
    <col min="261" max="261" width="11.28125" style="116" customWidth="1"/>
    <col min="262" max="262" width="11.421875" style="116" hidden="1" customWidth="1"/>
    <col min="263" max="265" width="18.00390625" style="116" customWidth="1"/>
    <col min="266" max="266" width="11.421875" style="116" hidden="1" customWidth="1"/>
    <col min="267" max="267" width="1.8515625" style="116" customWidth="1"/>
    <col min="268" max="512" width="9.140625" style="116" customWidth="1"/>
    <col min="513" max="513" width="1.8515625" style="116" customWidth="1"/>
    <col min="514" max="514" width="15.421875" style="116" customWidth="1"/>
    <col min="515" max="515" width="15.140625" style="116" customWidth="1"/>
    <col min="516" max="516" width="15.7109375" style="116" customWidth="1"/>
    <col min="517" max="517" width="11.28125" style="116" customWidth="1"/>
    <col min="518" max="518" width="11.421875" style="116" hidden="1" customWidth="1"/>
    <col min="519" max="521" width="18.00390625" style="116" customWidth="1"/>
    <col min="522" max="522" width="11.421875" style="116" hidden="1" customWidth="1"/>
    <col min="523" max="523" width="1.8515625" style="116" customWidth="1"/>
    <col min="524" max="768" width="9.140625" style="116" customWidth="1"/>
    <col min="769" max="769" width="1.8515625" style="116" customWidth="1"/>
    <col min="770" max="770" width="15.421875" style="116" customWidth="1"/>
    <col min="771" max="771" width="15.140625" style="116" customWidth="1"/>
    <col min="772" max="772" width="15.7109375" style="116" customWidth="1"/>
    <col min="773" max="773" width="11.28125" style="116" customWidth="1"/>
    <col min="774" max="774" width="11.421875" style="116" hidden="1" customWidth="1"/>
    <col min="775" max="777" width="18.00390625" style="116" customWidth="1"/>
    <col min="778" max="778" width="11.421875" style="116" hidden="1" customWidth="1"/>
    <col min="779" max="779" width="1.8515625" style="116" customWidth="1"/>
    <col min="780" max="1024" width="9.140625" style="116" customWidth="1"/>
    <col min="1025" max="1025" width="1.8515625" style="116" customWidth="1"/>
    <col min="1026" max="1026" width="15.421875" style="116" customWidth="1"/>
    <col min="1027" max="1027" width="15.140625" style="116" customWidth="1"/>
    <col min="1028" max="1028" width="15.7109375" style="116" customWidth="1"/>
    <col min="1029" max="1029" width="11.28125" style="116" customWidth="1"/>
    <col min="1030" max="1030" width="11.421875" style="116" hidden="1" customWidth="1"/>
    <col min="1031" max="1033" width="18.00390625" style="116" customWidth="1"/>
    <col min="1034" max="1034" width="11.421875" style="116" hidden="1" customWidth="1"/>
    <col min="1035" max="1035" width="1.8515625" style="116" customWidth="1"/>
    <col min="1036" max="1280" width="9.140625" style="116" customWidth="1"/>
    <col min="1281" max="1281" width="1.8515625" style="116" customWidth="1"/>
    <col min="1282" max="1282" width="15.421875" style="116" customWidth="1"/>
    <col min="1283" max="1283" width="15.140625" style="116" customWidth="1"/>
    <col min="1284" max="1284" width="15.7109375" style="116" customWidth="1"/>
    <col min="1285" max="1285" width="11.28125" style="116" customWidth="1"/>
    <col min="1286" max="1286" width="11.421875" style="116" hidden="1" customWidth="1"/>
    <col min="1287" max="1289" width="18.00390625" style="116" customWidth="1"/>
    <col min="1290" max="1290" width="11.421875" style="116" hidden="1" customWidth="1"/>
    <col min="1291" max="1291" width="1.8515625" style="116" customWidth="1"/>
    <col min="1292" max="1536" width="9.140625" style="116" customWidth="1"/>
    <col min="1537" max="1537" width="1.8515625" style="116" customWidth="1"/>
    <col min="1538" max="1538" width="15.421875" style="116" customWidth="1"/>
    <col min="1539" max="1539" width="15.140625" style="116" customWidth="1"/>
    <col min="1540" max="1540" width="15.7109375" style="116" customWidth="1"/>
    <col min="1541" max="1541" width="11.28125" style="116" customWidth="1"/>
    <col min="1542" max="1542" width="11.421875" style="116" hidden="1" customWidth="1"/>
    <col min="1543" max="1545" width="18.00390625" style="116" customWidth="1"/>
    <col min="1546" max="1546" width="11.421875" style="116" hidden="1" customWidth="1"/>
    <col min="1547" max="1547" width="1.8515625" style="116" customWidth="1"/>
    <col min="1548" max="1792" width="9.140625" style="116" customWidth="1"/>
    <col min="1793" max="1793" width="1.8515625" style="116" customWidth="1"/>
    <col min="1794" max="1794" width="15.421875" style="116" customWidth="1"/>
    <col min="1795" max="1795" width="15.140625" style="116" customWidth="1"/>
    <col min="1796" max="1796" width="15.7109375" style="116" customWidth="1"/>
    <col min="1797" max="1797" width="11.28125" style="116" customWidth="1"/>
    <col min="1798" max="1798" width="11.421875" style="116" hidden="1" customWidth="1"/>
    <col min="1799" max="1801" width="18.00390625" style="116" customWidth="1"/>
    <col min="1802" max="1802" width="11.421875" style="116" hidden="1" customWidth="1"/>
    <col min="1803" max="1803" width="1.8515625" style="116" customWidth="1"/>
    <col min="1804" max="2048" width="9.140625" style="116" customWidth="1"/>
    <col min="2049" max="2049" width="1.8515625" style="116" customWidth="1"/>
    <col min="2050" max="2050" width="15.421875" style="116" customWidth="1"/>
    <col min="2051" max="2051" width="15.140625" style="116" customWidth="1"/>
    <col min="2052" max="2052" width="15.7109375" style="116" customWidth="1"/>
    <col min="2053" max="2053" width="11.28125" style="116" customWidth="1"/>
    <col min="2054" max="2054" width="11.421875" style="116" hidden="1" customWidth="1"/>
    <col min="2055" max="2057" width="18.00390625" style="116" customWidth="1"/>
    <col min="2058" max="2058" width="11.421875" style="116" hidden="1" customWidth="1"/>
    <col min="2059" max="2059" width="1.8515625" style="116" customWidth="1"/>
    <col min="2060" max="2304" width="9.140625" style="116" customWidth="1"/>
    <col min="2305" max="2305" width="1.8515625" style="116" customWidth="1"/>
    <col min="2306" max="2306" width="15.421875" style="116" customWidth="1"/>
    <col min="2307" max="2307" width="15.140625" style="116" customWidth="1"/>
    <col min="2308" max="2308" width="15.7109375" style="116" customWidth="1"/>
    <col min="2309" max="2309" width="11.28125" style="116" customWidth="1"/>
    <col min="2310" max="2310" width="11.421875" style="116" hidden="1" customWidth="1"/>
    <col min="2311" max="2313" width="18.00390625" style="116" customWidth="1"/>
    <col min="2314" max="2314" width="11.421875" style="116" hidden="1" customWidth="1"/>
    <col min="2315" max="2315" width="1.8515625" style="116" customWidth="1"/>
    <col min="2316" max="2560" width="9.140625" style="116" customWidth="1"/>
    <col min="2561" max="2561" width="1.8515625" style="116" customWidth="1"/>
    <col min="2562" max="2562" width="15.421875" style="116" customWidth="1"/>
    <col min="2563" max="2563" width="15.140625" style="116" customWidth="1"/>
    <col min="2564" max="2564" width="15.7109375" style="116" customWidth="1"/>
    <col min="2565" max="2565" width="11.28125" style="116" customWidth="1"/>
    <col min="2566" max="2566" width="11.421875" style="116" hidden="1" customWidth="1"/>
    <col min="2567" max="2569" width="18.00390625" style="116" customWidth="1"/>
    <col min="2570" max="2570" width="11.421875" style="116" hidden="1" customWidth="1"/>
    <col min="2571" max="2571" width="1.8515625" style="116" customWidth="1"/>
    <col min="2572" max="2816" width="9.140625" style="116" customWidth="1"/>
    <col min="2817" max="2817" width="1.8515625" style="116" customWidth="1"/>
    <col min="2818" max="2818" width="15.421875" style="116" customWidth="1"/>
    <col min="2819" max="2819" width="15.140625" style="116" customWidth="1"/>
    <col min="2820" max="2820" width="15.7109375" style="116" customWidth="1"/>
    <col min="2821" max="2821" width="11.28125" style="116" customWidth="1"/>
    <col min="2822" max="2822" width="11.421875" style="116" hidden="1" customWidth="1"/>
    <col min="2823" max="2825" width="18.00390625" style="116" customWidth="1"/>
    <col min="2826" max="2826" width="11.421875" style="116" hidden="1" customWidth="1"/>
    <col min="2827" max="2827" width="1.8515625" style="116" customWidth="1"/>
    <col min="2828" max="3072" width="9.140625" style="116" customWidth="1"/>
    <col min="3073" max="3073" width="1.8515625" style="116" customWidth="1"/>
    <col min="3074" max="3074" width="15.421875" style="116" customWidth="1"/>
    <col min="3075" max="3075" width="15.140625" style="116" customWidth="1"/>
    <col min="3076" max="3076" width="15.7109375" style="116" customWidth="1"/>
    <col min="3077" max="3077" width="11.28125" style="116" customWidth="1"/>
    <col min="3078" max="3078" width="11.421875" style="116" hidden="1" customWidth="1"/>
    <col min="3079" max="3081" width="18.00390625" style="116" customWidth="1"/>
    <col min="3082" max="3082" width="11.421875" style="116" hidden="1" customWidth="1"/>
    <col min="3083" max="3083" width="1.8515625" style="116" customWidth="1"/>
    <col min="3084" max="3328" width="9.140625" style="116" customWidth="1"/>
    <col min="3329" max="3329" width="1.8515625" style="116" customWidth="1"/>
    <col min="3330" max="3330" width="15.421875" style="116" customWidth="1"/>
    <col min="3331" max="3331" width="15.140625" style="116" customWidth="1"/>
    <col min="3332" max="3332" width="15.7109375" style="116" customWidth="1"/>
    <col min="3333" max="3333" width="11.28125" style="116" customWidth="1"/>
    <col min="3334" max="3334" width="11.421875" style="116" hidden="1" customWidth="1"/>
    <col min="3335" max="3337" width="18.00390625" style="116" customWidth="1"/>
    <col min="3338" max="3338" width="11.421875" style="116" hidden="1" customWidth="1"/>
    <col min="3339" max="3339" width="1.8515625" style="116" customWidth="1"/>
    <col min="3340" max="3584" width="9.140625" style="116" customWidth="1"/>
    <col min="3585" max="3585" width="1.8515625" style="116" customWidth="1"/>
    <col min="3586" max="3586" width="15.421875" style="116" customWidth="1"/>
    <col min="3587" max="3587" width="15.140625" style="116" customWidth="1"/>
    <col min="3588" max="3588" width="15.7109375" style="116" customWidth="1"/>
    <col min="3589" max="3589" width="11.28125" style="116" customWidth="1"/>
    <col min="3590" max="3590" width="11.421875" style="116" hidden="1" customWidth="1"/>
    <col min="3591" max="3593" width="18.00390625" style="116" customWidth="1"/>
    <col min="3594" max="3594" width="11.421875" style="116" hidden="1" customWidth="1"/>
    <col min="3595" max="3595" width="1.8515625" style="116" customWidth="1"/>
    <col min="3596" max="3840" width="9.140625" style="116" customWidth="1"/>
    <col min="3841" max="3841" width="1.8515625" style="116" customWidth="1"/>
    <col min="3842" max="3842" width="15.421875" style="116" customWidth="1"/>
    <col min="3843" max="3843" width="15.140625" style="116" customWidth="1"/>
    <col min="3844" max="3844" width="15.7109375" style="116" customWidth="1"/>
    <col min="3845" max="3845" width="11.28125" style="116" customWidth="1"/>
    <col min="3846" max="3846" width="11.421875" style="116" hidden="1" customWidth="1"/>
    <col min="3847" max="3849" width="18.00390625" style="116" customWidth="1"/>
    <col min="3850" max="3850" width="11.421875" style="116" hidden="1" customWidth="1"/>
    <col min="3851" max="3851" width="1.8515625" style="116" customWidth="1"/>
    <col min="3852" max="4096" width="9.140625" style="116" customWidth="1"/>
    <col min="4097" max="4097" width="1.8515625" style="116" customWidth="1"/>
    <col min="4098" max="4098" width="15.421875" style="116" customWidth="1"/>
    <col min="4099" max="4099" width="15.140625" style="116" customWidth="1"/>
    <col min="4100" max="4100" width="15.7109375" style="116" customWidth="1"/>
    <col min="4101" max="4101" width="11.28125" style="116" customWidth="1"/>
    <col min="4102" max="4102" width="11.421875" style="116" hidden="1" customWidth="1"/>
    <col min="4103" max="4105" width="18.00390625" style="116" customWidth="1"/>
    <col min="4106" max="4106" width="11.421875" style="116" hidden="1" customWidth="1"/>
    <col min="4107" max="4107" width="1.8515625" style="116" customWidth="1"/>
    <col min="4108" max="4352" width="9.140625" style="116" customWidth="1"/>
    <col min="4353" max="4353" width="1.8515625" style="116" customWidth="1"/>
    <col min="4354" max="4354" width="15.421875" style="116" customWidth="1"/>
    <col min="4355" max="4355" width="15.140625" style="116" customWidth="1"/>
    <col min="4356" max="4356" width="15.7109375" style="116" customWidth="1"/>
    <col min="4357" max="4357" width="11.28125" style="116" customWidth="1"/>
    <col min="4358" max="4358" width="11.421875" style="116" hidden="1" customWidth="1"/>
    <col min="4359" max="4361" width="18.00390625" style="116" customWidth="1"/>
    <col min="4362" max="4362" width="11.421875" style="116" hidden="1" customWidth="1"/>
    <col min="4363" max="4363" width="1.8515625" style="116" customWidth="1"/>
    <col min="4364" max="4608" width="9.140625" style="116" customWidth="1"/>
    <col min="4609" max="4609" width="1.8515625" style="116" customWidth="1"/>
    <col min="4610" max="4610" width="15.421875" style="116" customWidth="1"/>
    <col min="4611" max="4611" width="15.140625" style="116" customWidth="1"/>
    <col min="4612" max="4612" width="15.7109375" style="116" customWidth="1"/>
    <col min="4613" max="4613" width="11.28125" style="116" customWidth="1"/>
    <col min="4614" max="4614" width="11.421875" style="116" hidden="1" customWidth="1"/>
    <col min="4615" max="4617" width="18.00390625" style="116" customWidth="1"/>
    <col min="4618" max="4618" width="11.421875" style="116" hidden="1" customWidth="1"/>
    <col min="4619" max="4619" width="1.8515625" style="116" customWidth="1"/>
    <col min="4620" max="4864" width="9.140625" style="116" customWidth="1"/>
    <col min="4865" max="4865" width="1.8515625" style="116" customWidth="1"/>
    <col min="4866" max="4866" width="15.421875" style="116" customWidth="1"/>
    <col min="4867" max="4867" width="15.140625" style="116" customWidth="1"/>
    <col min="4868" max="4868" width="15.7109375" style="116" customWidth="1"/>
    <col min="4869" max="4869" width="11.28125" style="116" customWidth="1"/>
    <col min="4870" max="4870" width="11.421875" style="116" hidden="1" customWidth="1"/>
    <col min="4871" max="4873" width="18.00390625" style="116" customWidth="1"/>
    <col min="4874" max="4874" width="11.421875" style="116" hidden="1" customWidth="1"/>
    <col min="4875" max="4875" width="1.8515625" style="116" customWidth="1"/>
    <col min="4876" max="5120" width="9.140625" style="116" customWidth="1"/>
    <col min="5121" max="5121" width="1.8515625" style="116" customWidth="1"/>
    <col min="5122" max="5122" width="15.421875" style="116" customWidth="1"/>
    <col min="5123" max="5123" width="15.140625" style="116" customWidth="1"/>
    <col min="5124" max="5124" width="15.7109375" style="116" customWidth="1"/>
    <col min="5125" max="5125" width="11.28125" style="116" customWidth="1"/>
    <col min="5126" max="5126" width="11.421875" style="116" hidden="1" customWidth="1"/>
    <col min="5127" max="5129" width="18.00390625" style="116" customWidth="1"/>
    <col min="5130" max="5130" width="11.421875" style="116" hidden="1" customWidth="1"/>
    <col min="5131" max="5131" width="1.8515625" style="116" customWidth="1"/>
    <col min="5132" max="5376" width="9.140625" style="116" customWidth="1"/>
    <col min="5377" max="5377" width="1.8515625" style="116" customWidth="1"/>
    <col min="5378" max="5378" width="15.421875" style="116" customWidth="1"/>
    <col min="5379" max="5379" width="15.140625" style="116" customWidth="1"/>
    <col min="5380" max="5380" width="15.7109375" style="116" customWidth="1"/>
    <col min="5381" max="5381" width="11.28125" style="116" customWidth="1"/>
    <col min="5382" max="5382" width="11.421875" style="116" hidden="1" customWidth="1"/>
    <col min="5383" max="5385" width="18.00390625" style="116" customWidth="1"/>
    <col min="5386" max="5386" width="11.421875" style="116" hidden="1" customWidth="1"/>
    <col min="5387" max="5387" width="1.8515625" style="116" customWidth="1"/>
    <col min="5388" max="5632" width="9.140625" style="116" customWidth="1"/>
    <col min="5633" max="5633" width="1.8515625" style="116" customWidth="1"/>
    <col min="5634" max="5634" width="15.421875" style="116" customWidth="1"/>
    <col min="5635" max="5635" width="15.140625" style="116" customWidth="1"/>
    <col min="5636" max="5636" width="15.7109375" style="116" customWidth="1"/>
    <col min="5637" max="5637" width="11.28125" style="116" customWidth="1"/>
    <col min="5638" max="5638" width="11.421875" style="116" hidden="1" customWidth="1"/>
    <col min="5639" max="5641" width="18.00390625" style="116" customWidth="1"/>
    <col min="5642" max="5642" width="11.421875" style="116" hidden="1" customWidth="1"/>
    <col min="5643" max="5643" width="1.8515625" style="116" customWidth="1"/>
    <col min="5644" max="5888" width="9.140625" style="116" customWidth="1"/>
    <col min="5889" max="5889" width="1.8515625" style="116" customWidth="1"/>
    <col min="5890" max="5890" width="15.421875" style="116" customWidth="1"/>
    <col min="5891" max="5891" width="15.140625" style="116" customWidth="1"/>
    <col min="5892" max="5892" width="15.7109375" style="116" customWidth="1"/>
    <col min="5893" max="5893" width="11.28125" style="116" customWidth="1"/>
    <col min="5894" max="5894" width="11.421875" style="116" hidden="1" customWidth="1"/>
    <col min="5895" max="5897" width="18.00390625" style="116" customWidth="1"/>
    <col min="5898" max="5898" width="11.421875" style="116" hidden="1" customWidth="1"/>
    <col min="5899" max="5899" width="1.8515625" style="116" customWidth="1"/>
    <col min="5900" max="6144" width="9.140625" style="116" customWidth="1"/>
    <col min="6145" max="6145" width="1.8515625" style="116" customWidth="1"/>
    <col min="6146" max="6146" width="15.421875" style="116" customWidth="1"/>
    <col min="6147" max="6147" width="15.140625" style="116" customWidth="1"/>
    <col min="6148" max="6148" width="15.7109375" style="116" customWidth="1"/>
    <col min="6149" max="6149" width="11.28125" style="116" customWidth="1"/>
    <col min="6150" max="6150" width="11.421875" style="116" hidden="1" customWidth="1"/>
    <col min="6151" max="6153" width="18.00390625" style="116" customWidth="1"/>
    <col min="6154" max="6154" width="11.421875" style="116" hidden="1" customWidth="1"/>
    <col min="6155" max="6155" width="1.8515625" style="116" customWidth="1"/>
    <col min="6156" max="6400" width="9.140625" style="116" customWidth="1"/>
    <col min="6401" max="6401" width="1.8515625" style="116" customWidth="1"/>
    <col min="6402" max="6402" width="15.421875" style="116" customWidth="1"/>
    <col min="6403" max="6403" width="15.140625" style="116" customWidth="1"/>
    <col min="6404" max="6404" width="15.7109375" style="116" customWidth="1"/>
    <col min="6405" max="6405" width="11.28125" style="116" customWidth="1"/>
    <col min="6406" max="6406" width="11.421875" style="116" hidden="1" customWidth="1"/>
    <col min="6407" max="6409" width="18.00390625" style="116" customWidth="1"/>
    <col min="6410" max="6410" width="11.421875" style="116" hidden="1" customWidth="1"/>
    <col min="6411" max="6411" width="1.8515625" style="116" customWidth="1"/>
    <col min="6412" max="6656" width="9.140625" style="116" customWidth="1"/>
    <col min="6657" max="6657" width="1.8515625" style="116" customWidth="1"/>
    <col min="6658" max="6658" width="15.421875" style="116" customWidth="1"/>
    <col min="6659" max="6659" width="15.140625" style="116" customWidth="1"/>
    <col min="6660" max="6660" width="15.7109375" style="116" customWidth="1"/>
    <col min="6661" max="6661" width="11.28125" style="116" customWidth="1"/>
    <col min="6662" max="6662" width="11.421875" style="116" hidden="1" customWidth="1"/>
    <col min="6663" max="6665" width="18.00390625" style="116" customWidth="1"/>
    <col min="6666" max="6666" width="11.421875" style="116" hidden="1" customWidth="1"/>
    <col min="6667" max="6667" width="1.8515625" style="116" customWidth="1"/>
    <col min="6668" max="6912" width="9.140625" style="116" customWidth="1"/>
    <col min="6913" max="6913" width="1.8515625" style="116" customWidth="1"/>
    <col min="6914" max="6914" width="15.421875" style="116" customWidth="1"/>
    <col min="6915" max="6915" width="15.140625" style="116" customWidth="1"/>
    <col min="6916" max="6916" width="15.7109375" style="116" customWidth="1"/>
    <col min="6917" max="6917" width="11.28125" style="116" customWidth="1"/>
    <col min="6918" max="6918" width="11.421875" style="116" hidden="1" customWidth="1"/>
    <col min="6919" max="6921" width="18.00390625" style="116" customWidth="1"/>
    <col min="6922" max="6922" width="11.421875" style="116" hidden="1" customWidth="1"/>
    <col min="6923" max="6923" width="1.8515625" style="116" customWidth="1"/>
    <col min="6924" max="7168" width="9.140625" style="116" customWidth="1"/>
    <col min="7169" max="7169" width="1.8515625" style="116" customWidth="1"/>
    <col min="7170" max="7170" width="15.421875" style="116" customWidth="1"/>
    <col min="7171" max="7171" width="15.140625" style="116" customWidth="1"/>
    <col min="7172" max="7172" width="15.7109375" style="116" customWidth="1"/>
    <col min="7173" max="7173" width="11.28125" style="116" customWidth="1"/>
    <col min="7174" max="7174" width="11.421875" style="116" hidden="1" customWidth="1"/>
    <col min="7175" max="7177" width="18.00390625" style="116" customWidth="1"/>
    <col min="7178" max="7178" width="11.421875" style="116" hidden="1" customWidth="1"/>
    <col min="7179" max="7179" width="1.8515625" style="116" customWidth="1"/>
    <col min="7180" max="7424" width="9.140625" style="116" customWidth="1"/>
    <col min="7425" max="7425" width="1.8515625" style="116" customWidth="1"/>
    <col min="7426" max="7426" width="15.421875" style="116" customWidth="1"/>
    <col min="7427" max="7427" width="15.140625" style="116" customWidth="1"/>
    <col min="7428" max="7428" width="15.7109375" style="116" customWidth="1"/>
    <col min="7429" max="7429" width="11.28125" style="116" customWidth="1"/>
    <col min="7430" max="7430" width="11.421875" style="116" hidden="1" customWidth="1"/>
    <col min="7431" max="7433" width="18.00390625" style="116" customWidth="1"/>
    <col min="7434" max="7434" width="11.421875" style="116" hidden="1" customWidth="1"/>
    <col min="7435" max="7435" width="1.8515625" style="116" customWidth="1"/>
    <col min="7436" max="7680" width="9.140625" style="116" customWidth="1"/>
    <col min="7681" max="7681" width="1.8515625" style="116" customWidth="1"/>
    <col min="7682" max="7682" width="15.421875" style="116" customWidth="1"/>
    <col min="7683" max="7683" width="15.140625" style="116" customWidth="1"/>
    <col min="7684" max="7684" width="15.7109375" style="116" customWidth="1"/>
    <col min="7685" max="7685" width="11.28125" style="116" customWidth="1"/>
    <col min="7686" max="7686" width="11.421875" style="116" hidden="1" customWidth="1"/>
    <col min="7687" max="7689" width="18.00390625" style="116" customWidth="1"/>
    <col min="7690" max="7690" width="11.421875" style="116" hidden="1" customWidth="1"/>
    <col min="7691" max="7691" width="1.8515625" style="116" customWidth="1"/>
    <col min="7692" max="7936" width="9.140625" style="116" customWidth="1"/>
    <col min="7937" max="7937" width="1.8515625" style="116" customWidth="1"/>
    <col min="7938" max="7938" width="15.421875" style="116" customWidth="1"/>
    <col min="7939" max="7939" width="15.140625" style="116" customWidth="1"/>
    <col min="7940" max="7940" width="15.7109375" style="116" customWidth="1"/>
    <col min="7941" max="7941" width="11.28125" style="116" customWidth="1"/>
    <col min="7942" max="7942" width="11.421875" style="116" hidden="1" customWidth="1"/>
    <col min="7943" max="7945" width="18.00390625" style="116" customWidth="1"/>
    <col min="7946" max="7946" width="11.421875" style="116" hidden="1" customWidth="1"/>
    <col min="7947" max="7947" width="1.8515625" style="116" customWidth="1"/>
    <col min="7948" max="8192" width="9.140625" style="116" customWidth="1"/>
    <col min="8193" max="8193" width="1.8515625" style="116" customWidth="1"/>
    <col min="8194" max="8194" width="15.421875" style="116" customWidth="1"/>
    <col min="8195" max="8195" width="15.140625" style="116" customWidth="1"/>
    <col min="8196" max="8196" width="15.7109375" style="116" customWidth="1"/>
    <col min="8197" max="8197" width="11.28125" style="116" customWidth="1"/>
    <col min="8198" max="8198" width="11.421875" style="116" hidden="1" customWidth="1"/>
    <col min="8199" max="8201" width="18.00390625" style="116" customWidth="1"/>
    <col min="8202" max="8202" width="11.421875" style="116" hidden="1" customWidth="1"/>
    <col min="8203" max="8203" width="1.8515625" style="116" customWidth="1"/>
    <col min="8204" max="8448" width="9.140625" style="116" customWidth="1"/>
    <col min="8449" max="8449" width="1.8515625" style="116" customWidth="1"/>
    <col min="8450" max="8450" width="15.421875" style="116" customWidth="1"/>
    <col min="8451" max="8451" width="15.140625" style="116" customWidth="1"/>
    <col min="8452" max="8452" width="15.7109375" style="116" customWidth="1"/>
    <col min="8453" max="8453" width="11.28125" style="116" customWidth="1"/>
    <col min="8454" max="8454" width="11.421875" style="116" hidden="1" customWidth="1"/>
    <col min="8455" max="8457" width="18.00390625" style="116" customWidth="1"/>
    <col min="8458" max="8458" width="11.421875" style="116" hidden="1" customWidth="1"/>
    <col min="8459" max="8459" width="1.8515625" style="116" customWidth="1"/>
    <col min="8460" max="8704" width="9.140625" style="116" customWidth="1"/>
    <col min="8705" max="8705" width="1.8515625" style="116" customWidth="1"/>
    <col min="8706" max="8706" width="15.421875" style="116" customWidth="1"/>
    <col min="8707" max="8707" width="15.140625" style="116" customWidth="1"/>
    <col min="8708" max="8708" width="15.7109375" style="116" customWidth="1"/>
    <col min="8709" max="8709" width="11.28125" style="116" customWidth="1"/>
    <col min="8710" max="8710" width="11.421875" style="116" hidden="1" customWidth="1"/>
    <col min="8711" max="8713" width="18.00390625" style="116" customWidth="1"/>
    <col min="8714" max="8714" width="11.421875" style="116" hidden="1" customWidth="1"/>
    <col min="8715" max="8715" width="1.8515625" style="116" customWidth="1"/>
    <col min="8716" max="8960" width="9.140625" style="116" customWidth="1"/>
    <col min="8961" max="8961" width="1.8515625" style="116" customWidth="1"/>
    <col min="8962" max="8962" width="15.421875" style="116" customWidth="1"/>
    <col min="8963" max="8963" width="15.140625" style="116" customWidth="1"/>
    <col min="8964" max="8964" width="15.7109375" style="116" customWidth="1"/>
    <col min="8965" max="8965" width="11.28125" style="116" customWidth="1"/>
    <col min="8966" max="8966" width="11.421875" style="116" hidden="1" customWidth="1"/>
    <col min="8967" max="8969" width="18.00390625" style="116" customWidth="1"/>
    <col min="8970" max="8970" width="11.421875" style="116" hidden="1" customWidth="1"/>
    <col min="8971" max="8971" width="1.8515625" style="116" customWidth="1"/>
    <col min="8972" max="9216" width="9.140625" style="116" customWidth="1"/>
    <col min="9217" max="9217" width="1.8515625" style="116" customWidth="1"/>
    <col min="9218" max="9218" width="15.421875" style="116" customWidth="1"/>
    <col min="9219" max="9219" width="15.140625" style="116" customWidth="1"/>
    <col min="9220" max="9220" width="15.7109375" style="116" customWidth="1"/>
    <col min="9221" max="9221" width="11.28125" style="116" customWidth="1"/>
    <col min="9222" max="9222" width="11.421875" style="116" hidden="1" customWidth="1"/>
    <col min="9223" max="9225" width="18.00390625" style="116" customWidth="1"/>
    <col min="9226" max="9226" width="11.421875" style="116" hidden="1" customWidth="1"/>
    <col min="9227" max="9227" width="1.8515625" style="116" customWidth="1"/>
    <col min="9228" max="9472" width="9.140625" style="116" customWidth="1"/>
    <col min="9473" max="9473" width="1.8515625" style="116" customWidth="1"/>
    <col min="9474" max="9474" width="15.421875" style="116" customWidth="1"/>
    <col min="9475" max="9475" width="15.140625" style="116" customWidth="1"/>
    <col min="9476" max="9476" width="15.7109375" style="116" customWidth="1"/>
    <col min="9477" max="9477" width="11.28125" style="116" customWidth="1"/>
    <col min="9478" max="9478" width="11.421875" style="116" hidden="1" customWidth="1"/>
    <col min="9479" max="9481" width="18.00390625" style="116" customWidth="1"/>
    <col min="9482" max="9482" width="11.421875" style="116" hidden="1" customWidth="1"/>
    <col min="9483" max="9483" width="1.8515625" style="116" customWidth="1"/>
    <col min="9484" max="9728" width="9.140625" style="116" customWidth="1"/>
    <col min="9729" max="9729" width="1.8515625" style="116" customWidth="1"/>
    <col min="9730" max="9730" width="15.421875" style="116" customWidth="1"/>
    <col min="9731" max="9731" width="15.140625" style="116" customWidth="1"/>
    <col min="9732" max="9732" width="15.7109375" style="116" customWidth="1"/>
    <col min="9733" max="9733" width="11.28125" style="116" customWidth="1"/>
    <col min="9734" max="9734" width="11.421875" style="116" hidden="1" customWidth="1"/>
    <col min="9735" max="9737" width="18.00390625" style="116" customWidth="1"/>
    <col min="9738" max="9738" width="11.421875" style="116" hidden="1" customWidth="1"/>
    <col min="9739" max="9739" width="1.8515625" style="116" customWidth="1"/>
    <col min="9740" max="9984" width="9.140625" style="116" customWidth="1"/>
    <col min="9985" max="9985" width="1.8515625" style="116" customWidth="1"/>
    <col min="9986" max="9986" width="15.421875" style="116" customWidth="1"/>
    <col min="9987" max="9987" width="15.140625" style="116" customWidth="1"/>
    <col min="9988" max="9988" width="15.7109375" style="116" customWidth="1"/>
    <col min="9989" max="9989" width="11.28125" style="116" customWidth="1"/>
    <col min="9990" max="9990" width="11.421875" style="116" hidden="1" customWidth="1"/>
    <col min="9991" max="9993" width="18.00390625" style="116" customWidth="1"/>
    <col min="9994" max="9994" width="11.421875" style="116" hidden="1" customWidth="1"/>
    <col min="9995" max="9995" width="1.8515625" style="116" customWidth="1"/>
    <col min="9996" max="10240" width="9.140625" style="116" customWidth="1"/>
    <col min="10241" max="10241" width="1.8515625" style="116" customWidth="1"/>
    <col min="10242" max="10242" width="15.421875" style="116" customWidth="1"/>
    <col min="10243" max="10243" width="15.140625" style="116" customWidth="1"/>
    <col min="10244" max="10244" width="15.7109375" style="116" customWidth="1"/>
    <col min="10245" max="10245" width="11.28125" style="116" customWidth="1"/>
    <col min="10246" max="10246" width="11.421875" style="116" hidden="1" customWidth="1"/>
    <col min="10247" max="10249" width="18.00390625" style="116" customWidth="1"/>
    <col min="10250" max="10250" width="11.421875" style="116" hidden="1" customWidth="1"/>
    <col min="10251" max="10251" width="1.8515625" style="116" customWidth="1"/>
    <col min="10252" max="10496" width="9.140625" style="116" customWidth="1"/>
    <col min="10497" max="10497" width="1.8515625" style="116" customWidth="1"/>
    <col min="10498" max="10498" width="15.421875" style="116" customWidth="1"/>
    <col min="10499" max="10499" width="15.140625" style="116" customWidth="1"/>
    <col min="10500" max="10500" width="15.7109375" style="116" customWidth="1"/>
    <col min="10501" max="10501" width="11.28125" style="116" customWidth="1"/>
    <col min="10502" max="10502" width="11.421875" style="116" hidden="1" customWidth="1"/>
    <col min="10503" max="10505" width="18.00390625" style="116" customWidth="1"/>
    <col min="10506" max="10506" width="11.421875" style="116" hidden="1" customWidth="1"/>
    <col min="10507" max="10507" width="1.8515625" style="116" customWidth="1"/>
    <col min="10508" max="10752" width="9.140625" style="116" customWidth="1"/>
    <col min="10753" max="10753" width="1.8515625" style="116" customWidth="1"/>
    <col min="10754" max="10754" width="15.421875" style="116" customWidth="1"/>
    <col min="10755" max="10755" width="15.140625" style="116" customWidth="1"/>
    <col min="10756" max="10756" width="15.7109375" style="116" customWidth="1"/>
    <col min="10757" max="10757" width="11.28125" style="116" customWidth="1"/>
    <col min="10758" max="10758" width="11.421875" style="116" hidden="1" customWidth="1"/>
    <col min="10759" max="10761" width="18.00390625" style="116" customWidth="1"/>
    <col min="10762" max="10762" width="11.421875" style="116" hidden="1" customWidth="1"/>
    <col min="10763" max="10763" width="1.8515625" style="116" customWidth="1"/>
    <col min="10764" max="11008" width="9.140625" style="116" customWidth="1"/>
    <col min="11009" max="11009" width="1.8515625" style="116" customWidth="1"/>
    <col min="11010" max="11010" width="15.421875" style="116" customWidth="1"/>
    <col min="11011" max="11011" width="15.140625" style="116" customWidth="1"/>
    <col min="11012" max="11012" width="15.7109375" style="116" customWidth="1"/>
    <col min="11013" max="11013" width="11.28125" style="116" customWidth="1"/>
    <col min="11014" max="11014" width="11.421875" style="116" hidden="1" customWidth="1"/>
    <col min="11015" max="11017" width="18.00390625" style="116" customWidth="1"/>
    <col min="11018" max="11018" width="11.421875" style="116" hidden="1" customWidth="1"/>
    <col min="11019" max="11019" width="1.8515625" style="116" customWidth="1"/>
    <col min="11020" max="11264" width="9.140625" style="116" customWidth="1"/>
    <col min="11265" max="11265" width="1.8515625" style="116" customWidth="1"/>
    <col min="11266" max="11266" width="15.421875" style="116" customWidth="1"/>
    <col min="11267" max="11267" width="15.140625" style="116" customWidth="1"/>
    <col min="11268" max="11268" width="15.7109375" style="116" customWidth="1"/>
    <col min="11269" max="11269" width="11.28125" style="116" customWidth="1"/>
    <col min="11270" max="11270" width="11.421875" style="116" hidden="1" customWidth="1"/>
    <col min="11271" max="11273" width="18.00390625" style="116" customWidth="1"/>
    <col min="11274" max="11274" width="11.421875" style="116" hidden="1" customWidth="1"/>
    <col min="11275" max="11275" width="1.8515625" style="116" customWidth="1"/>
    <col min="11276" max="11520" width="9.140625" style="116" customWidth="1"/>
    <col min="11521" max="11521" width="1.8515625" style="116" customWidth="1"/>
    <col min="11522" max="11522" width="15.421875" style="116" customWidth="1"/>
    <col min="11523" max="11523" width="15.140625" style="116" customWidth="1"/>
    <col min="11524" max="11524" width="15.7109375" style="116" customWidth="1"/>
    <col min="11525" max="11525" width="11.28125" style="116" customWidth="1"/>
    <col min="11526" max="11526" width="11.421875" style="116" hidden="1" customWidth="1"/>
    <col min="11527" max="11529" width="18.00390625" style="116" customWidth="1"/>
    <col min="11530" max="11530" width="11.421875" style="116" hidden="1" customWidth="1"/>
    <col min="11531" max="11531" width="1.8515625" style="116" customWidth="1"/>
    <col min="11532" max="11776" width="9.140625" style="116" customWidth="1"/>
    <col min="11777" max="11777" width="1.8515625" style="116" customWidth="1"/>
    <col min="11778" max="11778" width="15.421875" style="116" customWidth="1"/>
    <col min="11779" max="11779" width="15.140625" style="116" customWidth="1"/>
    <col min="11780" max="11780" width="15.7109375" style="116" customWidth="1"/>
    <col min="11781" max="11781" width="11.28125" style="116" customWidth="1"/>
    <col min="11782" max="11782" width="11.421875" style="116" hidden="1" customWidth="1"/>
    <col min="11783" max="11785" width="18.00390625" style="116" customWidth="1"/>
    <col min="11786" max="11786" width="11.421875" style="116" hidden="1" customWidth="1"/>
    <col min="11787" max="11787" width="1.8515625" style="116" customWidth="1"/>
    <col min="11788" max="12032" width="9.140625" style="116" customWidth="1"/>
    <col min="12033" max="12033" width="1.8515625" style="116" customWidth="1"/>
    <col min="12034" max="12034" width="15.421875" style="116" customWidth="1"/>
    <col min="12035" max="12035" width="15.140625" style="116" customWidth="1"/>
    <col min="12036" max="12036" width="15.7109375" style="116" customWidth="1"/>
    <col min="12037" max="12037" width="11.28125" style="116" customWidth="1"/>
    <col min="12038" max="12038" width="11.421875" style="116" hidden="1" customWidth="1"/>
    <col min="12039" max="12041" width="18.00390625" style="116" customWidth="1"/>
    <col min="12042" max="12042" width="11.421875" style="116" hidden="1" customWidth="1"/>
    <col min="12043" max="12043" width="1.8515625" style="116" customWidth="1"/>
    <col min="12044" max="12288" width="9.140625" style="116" customWidth="1"/>
    <col min="12289" max="12289" width="1.8515625" style="116" customWidth="1"/>
    <col min="12290" max="12290" width="15.421875" style="116" customWidth="1"/>
    <col min="12291" max="12291" width="15.140625" style="116" customWidth="1"/>
    <col min="12292" max="12292" width="15.7109375" style="116" customWidth="1"/>
    <col min="12293" max="12293" width="11.28125" style="116" customWidth="1"/>
    <col min="12294" max="12294" width="11.421875" style="116" hidden="1" customWidth="1"/>
    <col min="12295" max="12297" width="18.00390625" style="116" customWidth="1"/>
    <col min="12298" max="12298" width="11.421875" style="116" hidden="1" customWidth="1"/>
    <col min="12299" max="12299" width="1.8515625" style="116" customWidth="1"/>
    <col min="12300" max="12544" width="9.140625" style="116" customWidth="1"/>
    <col min="12545" max="12545" width="1.8515625" style="116" customWidth="1"/>
    <col min="12546" max="12546" width="15.421875" style="116" customWidth="1"/>
    <col min="12547" max="12547" width="15.140625" style="116" customWidth="1"/>
    <col min="12548" max="12548" width="15.7109375" style="116" customWidth="1"/>
    <col min="12549" max="12549" width="11.28125" style="116" customWidth="1"/>
    <col min="12550" max="12550" width="11.421875" style="116" hidden="1" customWidth="1"/>
    <col min="12551" max="12553" width="18.00390625" style="116" customWidth="1"/>
    <col min="12554" max="12554" width="11.421875" style="116" hidden="1" customWidth="1"/>
    <col min="12555" max="12555" width="1.8515625" style="116" customWidth="1"/>
    <col min="12556" max="12800" width="9.140625" style="116" customWidth="1"/>
    <col min="12801" max="12801" width="1.8515625" style="116" customWidth="1"/>
    <col min="12802" max="12802" width="15.421875" style="116" customWidth="1"/>
    <col min="12803" max="12803" width="15.140625" style="116" customWidth="1"/>
    <col min="12804" max="12804" width="15.7109375" style="116" customWidth="1"/>
    <col min="12805" max="12805" width="11.28125" style="116" customWidth="1"/>
    <col min="12806" max="12806" width="11.421875" style="116" hidden="1" customWidth="1"/>
    <col min="12807" max="12809" width="18.00390625" style="116" customWidth="1"/>
    <col min="12810" max="12810" width="11.421875" style="116" hidden="1" customWidth="1"/>
    <col min="12811" max="12811" width="1.8515625" style="116" customWidth="1"/>
    <col min="12812" max="13056" width="9.140625" style="116" customWidth="1"/>
    <col min="13057" max="13057" width="1.8515625" style="116" customWidth="1"/>
    <col min="13058" max="13058" width="15.421875" style="116" customWidth="1"/>
    <col min="13059" max="13059" width="15.140625" style="116" customWidth="1"/>
    <col min="13060" max="13060" width="15.7109375" style="116" customWidth="1"/>
    <col min="13061" max="13061" width="11.28125" style="116" customWidth="1"/>
    <col min="13062" max="13062" width="11.421875" style="116" hidden="1" customWidth="1"/>
    <col min="13063" max="13065" width="18.00390625" style="116" customWidth="1"/>
    <col min="13066" max="13066" width="11.421875" style="116" hidden="1" customWidth="1"/>
    <col min="13067" max="13067" width="1.8515625" style="116" customWidth="1"/>
    <col min="13068" max="13312" width="9.140625" style="116" customWidth="1"/>
    <col min="13313" max="13313" width="1.8515625" style="116" customWidth="1"/>
    <col min="13314" max="13314" width="15.421875" style="116" customWidth="1"/>
    <col min="13315" max="13315" width="15.140625" style="116" customWidth="1"/>
    <col min="13316" max="13316" width="15.7109375" style="116" customWidth="1"/>
    <col min="13317" max="13317" width="11.28125" style="116" customWidth="1"/>
    <col min="13318" max="13318" width="11.421875" style="116" hidden="1" customWidth="1"/>
    <col min="13319" max="13321" width="18.00390625" style="116" customWidth="1"/>
    <col min="13322" max="13322" width="11.421875" style="116" hidden="1" customWidth="1"/>
    <col min="13323" max="13323" width="1.8515625" style="116" customWidth="1"/>
    <col min="13324" max="13568" width="9.140625" style="116" customWidth="1"/>
    <col min="13569" max="13569" width="1.8515625" style="116" customWidth="1"/>
    <col min="13570" max="13570" width="15.421875" style="116" customWidth="1"/>
    <col min="13571" max="13571" width="15.140625" style="116" customWidth="1"/>
    <col min="13572" max="13572" width="15.7109375" style="116" customWidth="1"/>
    <col min="13573" max="13573" width="11.28125" style="116" customWidth="1"/>
    <col min="13574" max="13574" width="11.421875" style="116" hidden="1" customWidth="1"/>
    <col min="13575" max="13577" width="18.00390625" style="116" customWidth="1"/>
    <col min="13578" max="13578" width="11.421875" style="116" hidden="1" customWidth="1"/>
    <col min="13579" max="13579" width="1.8515625" style="116" customWidth="1"/>
    <col min="13580" max="13824" width="9.140625" style="116" customWidth="1"/>
    <col min="13825" max="13825" width="1.8515625" style="116" customWidth="1"/>
    <col min="13826" max="13826" width="15.421875" style="116" customWidth="1"/>
    <col min="13827" max="13827" width="15.140625" style="116" customWidth="1"/>
    <col min="13828" max="13828" width="15.7109375" style="116" customWidth="1"/>
    <col min="13829" max="13829" width="11.28125" style="116" customWidth="1"/>
    <col min="13830" max="13830" width="11.421875" style="116" hidden="1" customWidth="1"/>
    <col min="13831" max="13833" width="18.00390625" style="116" customWidth="1"/>
    <col min="13834" max="13834" width="11.421875" style="116" hidden="1" customWidth="1"/>
    <col min="13835" max="13835" width="1.8515625" style="116" customWidth="1"/>
    <col min="13836" max="14080" width="9.140625" style="116" customWidth="1"/>
    <col min="14081" max="14081" width="1.8515625" style="116" customWidth="1"/>
    <col min="14082" max="14082" width="15.421875" style="116" customWidth="1"/>
    <col min="14083" max="14083" width="15.140625" style="116" customWidth="1"/>
    <col min="14084" max="14084" width="15.7109375" style="116" customWidth="1"/>
    <col min="14085" max="14085" width="11.28125" style="116" customWidth="1"/>
    <col min="14086" max="14086" width="11.421875" style="116" hidden="1" customWidth="1"/>
    <col min="14087" max="14089" width="18.00390625" style="116" customWidth="1"/>
    <col min="14090" max="14090" width="11.421875" style="116" hidden="1" customWidth="1"/>
    <col min="14091" max="14091" width="1.8515625" style="116" customWidth="1"/>
    <col min="14092" max="14336" width="9.140625" style="116" customWidth="1"/>
    <col min="14337" max="14337" width="1.8515625" style="116" customWidth="1"/>
    <col min="14338" max="14338" width="15.421875" style="116" customWidth="1"/>
    <col min="14339" max="14339" width="15.140625" style="116" customWidth="1"/>
    <col min="14340" max="14340" width="15.7109375" style="116" customWidth="1"/>
    <col min="14341" max="14341" width="11.28125" style="116" customWidth="1"/>
    <col min="14342" max="14342" width="11.421875" style="116" hidden="1" customWidth="1"/>
    <col min="14343" max="14345" width="18.00390625" style="116" customWidth="1"/>
    <col min="14346" max="14346" width="11.421875" style="116" hidden="1" customWidth="1"/>
    <col min="14347" max="14347" width="1.8515625" style="116" customWidth="1"/>
    <col min="14348" max="14592" width="9.140625" style="116" customWidth="1"/>
    <col min="14593" max="14593" width="1.8515625" style="116" customWidth="1"/>
    <col min="14594" max="14594" width="15.421875" style="116" customWidth="1"/>
    <col min="14595" max="14595" width="15.140625" style="116" customWidth="1"/>
    <col min="14596" max="14596" width="15.7109375" style="116" customWidth="1"/>
    <col min="14597" max="14597" width="11.28125" style="116" customWidth="1"/>
    <col min="14598" max="14598" width="11.421875" style="116" hidden="1" customWidth="1"/>
    <col min="14599" max="14601" width="18.00390625" style="116" customWidth="1"/>
    <col min="14602" max="14602" width="11.421875" style="116" hidden="1" customWidth="1"/>
    <col min="14603" max="14603" width="1.8515625" style="116" customWidth="1"/>
    <col min="14604" max="14848" width="9.140625" style="116" customWidth="1"/>
    <col min="14849" max="14849" width="1.8515625" style="116" customWidth="1"/>
    <col min="14850" max="14850" width="15.421875" style="116" customWidth="1"/>
    <col min="14851" max="14851" width="15.140625" style="116" customWidth="1"/>
    <col min="14852" max="14852" width="15.7109375" style="116" customWidth="1"/>
    <col min="14853" max="14853" width="11.28125" style="116" customWidth="1"/>
    <col min="14854" max="14854" width="11.421875" style="116" hidden="1" customWidth="1"/>
    <col min="14855" max="14857" width="18.00390625" style="116" customWidth="1"/>
    <col min="14858" max="14858" width="11.421875" style="116" hidden="1" customWidth="1"/>
    <col min="14859" max="14859" width="1.8515625" style="116" customWidth="1"/>
    <col min="14860" max="15104" width="9.140625" style="116" customWidth="1"/>
    <col min="15105" max="15105" width="1.8515625" style="116" customWidth="1"/>
    <col min="15106" max="15106" width="15.421875" style="116" customWidth="1"/>
    <col min="15107" max="15107" width="15.140625" style="116" customWidth="1"/>
    <col min="15108" max="15108" width="15.7109375" style="116" customWidth="1"/>
    <col min="15109" max="15109" width="11.28125" style="116" customWidth="1"/>
    <col min="15110" max="15110" width="11.421875" style="116" hidden="1" customWidth="1"/>
    <col min="15111" max="15113" width="18.00390625" style="116" customWidth="1"/>
    <col min="15114" max="15114" width="11.421875" style="116" hidden="1" customWidth="1"/>
    <col min="15115" max="15115" width="1.8515625" style="116" customWidth="1"/>
    <col min="15116" max="15360" width="9.140625" style="116" customWidth="1"/>
    <col min="15361" max="15361" width="1.8515625" style="116" customWidth="1"/>
    <col min="15362" max="15362" width="15.421875" style="116" customWidth="1"/>
    <col min="15363" max="15363" width="15.140625" style="116" customWidth="1"/>
    <col min="15364" max="15364" width="15.7109375" style="116" customWidth="1"/>
    <col min="15365" max="15365" width="11.28125" style="116" customWidth="1"/>
    <col min="15366" max="15366" width="11.421875" style="116" hidden="1" customWidth="1"/>
    <col min="15367" max="15369" width="18.00390625" style="116" customWidth="1"/>
    <col min="15370" max="15370" width="11.421875" style="116" hidden="1" customWidth="1"/>
    <col min="15371" max="15371" width="1.8515625" style="116" customWidth="1"/>
    <col min="15372" max="15616" width="9.140625" style="116" customWidth="1"/>
    <col min="15617" max="15617" width="1.8515625" style="116" customWidth="1"/>
    <col min="15618" max="15618" width="15.421875" style="116" customWidth="1"/>
    <col min="15619" max="15619" width="15.140625" style="116" customWidth="1"/>
    <col min="15620" max="15620" width="15.7109375" style="116" customWidth="1"/>
    <col min="15621" max="15621" width="11.28125" style="116" customWidth="1"/>
    <col min="15622" max="15622" width="11.421875" style="116" hidden="1" customWidth="1"/>
    <col min="15623" max="15625" width="18.00390625" style="116" customWidth="1"/>
    <col min="15626" max="15626" width="11.421875" style="116" hidden="1" customWidth="1"/>
    <col min="15627" max="15627" width="1.8515625" style="116" customWidth="1"/>
    <col min="15628" max="15872" width="9.140625" style="116" customWidth="1"/>
    <col min="15873" max="15873" width="1.8515625" style="116" customWidth="1"/>
    <col min="15874" max="15874" width="15.421875" style="116" customWidth="1"/>
    <col min="15875" max="15875" width="15.140625" style="116" customWidth="1"/>
    <col min="15876" max="15876" width="15.7109375" style="116" customWidth="1"/>
    <col min="15877" max="15877" width="11.28125" style="116" customWidth="1"/>
    <col min="15878" max="15878" width="11.421875" style="116" hidden="1" customWidth="1"/>
    <col min="15879" max="15881" width="18.00390625" style="116" customWidth="1"/>
    <col min="15882" max="15882" width="11.421875" style="116" hidden="1" customWidth="1"/>
    <col min="15883" max="15883" width="1.8515625" style="116" customWidth="1"/>
    <col min="15884" max="16128" width="9.140625" style="116" customWidth="1"/>
    <col min="16129" max="16129" width="1.8515625" style="116" customWidth="1"/>
    <col min="16130" max="16130" width="15.421875" style="116" customWidth="1"/>
    <col min="16131" max="16131" width="15.140625" style="116" customWidth="1"/>
    <col min="16132" max="16132" width="15.7109375" style="116" customWidth="1"/>
    <col min="16133" max="16133" width="11.28125" style="116" customWidth="1"/>
    <col min="16134" max="16134" width="11.421875" style="116" hidden="1" customWidth="1"/>
    <col min="16135" max="16137" width="18.00390625" style="116" customWidth="1"/>
    <col min="16138" max="16138" width="11.421875" style="116" hidden="1" customWidth="1"/>
    <col min="16139" max="16139" width="1.8515625" style="116" customWidth="1"/>
    <col min="16140" max="16384" width="9.140625" style="116" customWidth="1"/>
  </cols>
  <sheetData>
    <row r="2" spans="2:9" ht="15">
      <c r="B2" s="158" t="s">
        <v>1</v>
      </c>
      <c r="C2" s="159"/>
      <c r="D2" s="159"/>
      <c r="E2" s="159"/>
      <c r="F2" s="159"/>
      <c r="G2" s="159"/>
      <c r="H2" s="159"/>
      <c r="I2" s="159"/>
    </row>
    <row r="3" ht="15" hidden="1"/>
    <row r="4" spans="2:9" ht="15">
      <c r="B4" s="160" t="s">
        <v>1399</v>
      </c>
      <c r="C4" s="159"/>
      <c r="D4" s="159"/>
      <c r="E4" s="159"/>
      <c r="F4" s="159"/>
      <c r="G4" s="159"/>
      <c r="H4" s="159"/>
      <c r="I4" s="159"/>
    </row>
    <row r="7" spans="2:9" ht="15">
      <c r="B7" s="2" t="s">
        <v>3</v>
      </c>
      <c r="C7" s="2" t="s">
        <v>4</v>
      </c>
      <c r="D7" s="2" t="s">
        <v>5</v>
      </c>
      <c r="E7" s="2" t="s">
        <v>6</v>
      </c>
      <c r="G7" s="2" t="s">
        <v>7</v>
      </c>
      <c r="H7" s="2" t="s">
        <v>8</v>
      </c>
      <c r="I7" s="2" t="s">
        <v>9</v>
      </c>
    </row>
    <row r="8" spans="2:9" ht="15">
      <c r="B8" s="3">
        <v>44713</v>
      </c>
      <c r="C8" s="4">
        <v>0</v>
      </c>
      <c r="D8" s="4" t="s">
        <v>10</v>
      </c>
      <c r="E8" s="4"/>
      <c r="G8" s="5">
        <v>2098988.82</v>
      </c>
      <c r="H8" s="5">
        <v>1966359.85</v>
      </c>
      <c r="I8" s="5">
        <v>132628.97</v>
      </c>
    </row>
    <row r="9" spans="2:9" ht="63.75">
      <c r="B9" s="3">
        <v>44742</v>
      </c>
      <c r="C9" s="4">
        <v>42818</v>
      </c>
      <c r="D9" s="4" t="s">
        <v>1384</v>
      </c>
      <c r="E9" s="4" t="s">
        <v>764</v>
      </c>
      <c r="G9" s="5">
        <v>0</v>
      </c>
      <c r="H9" s="5">
        <v>175</v>
      </c>
      <c r="I9" s="5">
        <v>132453.97</v>
      </c>
    </row>
    <row r="11" spans="6:9" ht="15">
      <c r="F11" s="161" t="s">
        <v>1400</v>
      </c>
      <c r="G11" s="159"/>
      <c r="H11" s="159"/>
      <c r="I11" s="159"/>
    </row>
    <row r="13" spans="6:9" ht="15">
      <c r="F13" s="161" t="s">
        <v>1401</v>
      </c>
      <c r="G13" s="159"/>
      <c r="H13" s="159"/>
      <c r="I13" s="159"/>
    </row>
    <row r="14" spans="6:9" ht="15">
      <c r="F14" s="161" t="s">
        <v>1402</v>
      </c>
      <c r="G14" s="159"/>
      <c r="H14" s="159"/>
      <c r="I14" s="159"/>
    </row>
    <row r="19" spans="2:11" ht="15.75">
      <c r="B19" s="77"/>
      <c r="C19" s="78" t="s">
        <v>1403</v>
      </c>
      <c r="D19" s="7"/>
      <c r="E19" s="7"/>
      <c r="F19" s="7"/>
      <c r="G19" s="7"/>
      <c r="H19" s="7"/>
      <c r="I19" s="7"/>
      <c r="J19" s="7"/>
      <c r="K19" s="8"/>
    </row>
    <row r="20" spans="2:11" ht="15.75">
      <c r="B20" s="12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>
      <c r="B21" s="12"/>
      <c r="C21" s="10"/>
      <c r="D21" s="10"/>
      <c r="E21" s="10"/>
      <c r="F21" s="10"/>
      <c r="G21" s="10"/>
      <c r="H21" s="10"/>
      <c r="I21" s="10"/>
      <c r="J21" s="10"/>
      <c r="K21" s="11"/>
    </row>
    <row r="22" spans="2:11" ht="15.75">
      <c r="B22" s="12"/>
      <c r="C22" s="10"/>
      <c r="D22" s="10"/>
      <c r="E22" s="10"/>
      <c r="F22" s="10"/>
      <c r="G22" s="10"/>
      <c r="H22" s="10"/>
      <c r="I22" s="10"/>
      <c r="J22" s="10"/>
      <c r="K22" s="11"/>
    </row>
    <row r="23" spans="2:11" ht="15.75">
      <c r="B23" s="12"/>
      <c r="C23" s="10"/>
      <c r="D23" s="10"/>
      <c r="E23" s="10"/>
      <c r="F23" s="10"/>
      <c r="G23" s="10"/>
      <c r="H23" s="10"/>
      <c r="I23" s="10"/>
      <c r="J23" s="10"/>
      <c r="K23" s="11"/>
    </row>
    <row r="24" spans="2:11" ht="15.75">
      <c r="B24" s="12"/>
      <c r="C24" s="10"/>
      <c r="D24" s="10"/>
      <c r="E24" s="10"/>
      <c r="F24" s="10"/>
      <c r="G24" s="10"/>
      <c r="H24" s="10"/>
      <c r="I24" s="10"/>
      <c r="J24" s="10"/>
      <c r="K24" s="11"/>
    </row>
    <row r="25" spans="2:11" ht="15.75">
      <c r="B25" s="12"/>
      <c r="C25" s="10"/>
      <c r="D25" s="10"/>
      <c r="E25" s="10"/>
      <c r="F25" s="10"/>
      <c r="G25" s="10"/>
      <c r="H25" s="10"/>
      <c r="I25" s="10"/>
      <c r="J25" s="10"/>
      <c r="K25" s="11"/>
    </row>
    <row r="26" spans="2:11" ht="15.75">
      <c r="B26" s="155" t="s">
        <v>453</v>
      </c>
      <c r="C26" s="167"/>
      <c r="D26" s="167"/>
      <c r="E26" s="167"/>
      <c r="F26" s="167"/>
      <c r="G26" s="167"/>
      <c r="H26" s="167"/>
      <c r="I26" s="167"/>
      <c r="J26" s="167"/>
      <c r="K26" s="157"/>
    </row>
    <row r="27" spans="2:11" ht="15">
      <c r="B27" s="151" t="s">
        <v>1404</v>
      </c>
      <c r="C27" s="165"/>
      <c r="D27" s="165"/>
      <c r="E27" s="165"/>
      <c r="F27" s="165"/>
      <c r="G27" s="165"/>
      <c r="H27" s="165"/>
      <c r="I27" s="165"/>
      <c r="J27" s="165"/>
      <c r="K27" s="153"/>
    </row>
    <row r="28" spans="2:11" ht="15.75">
      <c r="B28" s="13"/>
      <c r="C28" s="14"/>
      <c r="D28" s="14"/>
      <c r="E28" s="14"/>
      <c r="F28" s="14"/>
      <c r="G28" s="14"/>
      <c r="H28" s="14"/>
      <c r="I28" s="14"/>
      <c r="J28" s="14"/>
      <c r="K28" s="15"/>
    </row>
    <row r="29" spans="2:11" ht="15.75">
      <c r="B29" s="13"/>
      <c r="C29" s="14"/>
      <c r="D29" s="14"/>
      <c r="E29" s="14"/>
      <c r="F29" s="14"/>
      <c r="G29" s="14"/>
      <c r="H29" s="14"/>
      <c r="I29" s="14"/>
      <c r="J29" s="14"/>
      <c r="K29" s="15"/>
    </row>
    <row r="30" spans="2:11" ht="15.75">
      <c r="B30" s="12"/>
      <c r="C30" s="16" t="s">
        <v>455</v>
      </c>
      <c r="D30" s="16"/>
      <c r="E30" s="16"/>
      <c r="F30" s="16"/>
      <c r="G30" s="16"/>
      <c r="H30" s="16"/>
      <c r="I30" s="16"/>
      <c r="J30" s="16"/>
      <c r="K30" s="17"/>
    </row>
    <row r="31" spans="2:11" ht="15.75">
      <c r="B31" s="12"/>
      <c r="C31" s="18" t="s">
        <v>1408</v>
      </c>
      <c r="D31" s="18"/>
      <c r="E31" s="19"/>
      <c r="F31" s="19"/>
      <c r="G31" s="19"/>
      <c r="H31" s="19"/>
      <c r="I31" s="18" t="s">
        <v>457</v>
      </c>
      <c r="J31" s="18"/>
      <c r="K31" s="127">
        <v>9600392652</v>
      </c>
    </row>
    <row r="32" spans="2:11" ht="15.75">
      <c r="B32" s="12"/>
      <c r="C32" s="21" t="s">
        <v>459</v>
      </c>
      <c r="D32" s="22" t="s">
        <v>460</v>
      </c>
      <c r="E32" s="23"/>
      <c r="F32" s="24"/>
      <c r="G32" s="25"/>
      <c r="H32" s="26"/>
      <c r="I32" s="21"/>
      <c r="J32" s="27"/>
      <c r="K32" s="28"/>
    </row>
    <row r="33" spans="2:11" ht="15.75">
      <c r="B33" s="12"/>
      <c r="C33" s="21" t="s">
        <v>461</v>
      </c>
      <c r="D33" s="29"/>
      <c r="E33" s="30"/>
      <c r="F33" s="27"/>
      <c r="G33" s="25"/>
      <c r="H33" s="21" t="s">
        <v>1390</v>
      </c>
      <c r="I33" s="21"/>
      <c r="J33" s="27"/>
      <c r="K33" s="31"/>
    </row>
    <row r="34" spans="2:11" ht="16.5" thickBot="1">
      <c r="B34" s="12"/>
      <c r="C34" s="21"/>
      <c r="D34" s="29"/>
      <c r="E34" s="30"/>
      <c r="F34" s="27"/>
      <c r="G34" s="32"/>
      <c r="H34" s="21"/>
      <c r="I34" s="21"/>
      <c r="J34" s="27"/>
      <c r="K34" s="31"/>
    </row>
    <row r="35" spans="2:11" ht="16.5" thickTop="1">
      <c r="B35" s="33"/>
      <c r="C35" s="34"/>
      <c r="D35" s="34"/>
      <c r="E35" s="34"/>
      <c r="F35" s="34"/>
      <c r="G35" s="34"/>
      <c r="H35" s="34"/>
      <c r="I35" s="34"/>
      <c r="J35" s="34"/>
      <c r="K35" s="35"/>
    </row>
    <row r="36" spans="2:11" ht="15.75">
      <c r="B36" s="36"/>
      <c r="C36" s="37"/>
      <c r="D36" s="37"/>
      <c r="E36" s="37"/>
      <c r="F36" s="37"/>
      <c r="G36" s="37"/>
      <c r="H36" s="37"/>
      <c r="I36" s="37"/>
      <c r="J36" s="37"/>
      <c r="K36" s="38" t="s">
        <v>463</v>
      </c>
    </row>
    <row r="37" spans="2:11" ht="15.75">
      <c r="B37" s="36"/>
      <c r="C37" s="39" t="s">
        <v>464</v>
      </c>
      <c r="D37" s="39"/>
      <c r="E37" s="39"/>
      <c r="F37" s="39"/>
      <c r="G37" s="39"/>
      <c r="H37" s="163"/>
      <c r="I37" s="163"/>
      <c r="J37" s="163"/>
      <c r="K37" s="40">
        <v>132628.97</v>
      </c>
    </row>
    <row r="38" spans="2:11" ht="15.75">
      <c r="B38" s="36"/>
      <c r="C38" s="37"/>
      <c r="D38" s="37"/>
      <c r="E38" s="37"/>
      <c r="F38" s="37"/>
      <c r="G38" s="37"/>
      <c r="H38" s="37"/>
      <c r="I38" s="37"/>
      <c r="J38" s="37"/>
      <c r="K38" s="40"/>
    </row>
    <row r="39" spans="2:11" ht="15.75">
      <c r="B39" s="36"/>
      <c r="C39" s="41" t="s">
        <v>465</v>
      </c>
      <c r="D39" s="41"/>
      <c r="E39" s="41"/>
      <c r="F39" s="41"/>
      <c r="G39" s="41"/>
      <c r="H39" s="37"/>
      <c r="I39" s="37"/>
      <c r="J39" s="37"/>
      <c r="K39" s="40"/>
    </row>
    <row r="40" spans="2:11" ht="15.75">
      <c r="B40" s="36"/>
      <c r="C40" s="37" t="s">
        <v>1405</v>
      </c>
      <c r="D40" s="37"/>
      <c r="E40" s="37"/>
      <c r="F40" s="37"/>
      <c r="G40" s="37"/>
      <c r="H40" s="166"/>
      <c r="I40" s="166"/>
      <c r="J40" s="166"/>
      <c r="K40" s="130"/>
    </row>
    <row r="41" spans="2:11" ht="15.75">
      <c r="B41" s="36"/>
      <c r="C41" s="37" t="s">
        <v>467</v>
      </c>
      <c r="D41" s="37"/>
      <c r="E41" s="37"/>
      <c r="F41" s="37"/>
      <c r="G41" s="37"/>
      <c r="H41" s="163"/>
      <c r="I41" s="163"/>
      <c r="J41" s="163"/>
      <c r="K41" s="131"/>
    </row>
    <row r="42" spans="2:11" ht="15.75">
      <c r="B42" s="36"/>
      <c r="C42" s="37"/>
      <c r="D42" s="37"/>
      <c r="E42" s="37"/>
      <c r="F42" s="37"/>
      <c r="G42" s="37"/>
      <c r="H42" s="117"/>
      <c r="I42" s="117"/>
      <c r="J42" s="117"/>
      <c r="K42" s="40"/>
    </row>
    <row r="43" spans="2:11" ht="15.75">
      <c r="B43" s="36"/>
      <c r="C43" s="39" t="s">
        <v>468</v>
      </c>
      <c r="D43" s="39"/>
      <c r="E43" s="39"/>
      <c r="F43" s="39"/>
      <c r="G43" s="39"/>
      <c r="H43" s="37"/>
      <c r="I43" s="37"/>
      <c r="J43" s="37"/>
      <c r="K43" s="43">
        <f>+K37+K40+K41</f>
        <v>132628.97</v>
      </c>
    </row>
    <row r="44" spans="2:11" ht="15.75">
      <c r="B44" s="36"/>
      <c r="C44" s="37"/>
      <c r="D44" s="37"/>
      <c r="E44" s="37"/>
      <c r="F44" s="37"/>
      <c r="G44" s="37"/>
      <c r="H44" s="37"/>
      <c r="I44" s="37"/>
      <c r="J44" s="37"/>
      <c r="K44" s="40"/>
    </row>
    <row r="45" spans="2:11" ht="15.75">
      <c r="B45" s="36"/>
      <c r="C45" s="41" t="s">
        <v>469</v>
      </c>
      <c r="D45" s="41"/>
      <c r="E45" s="41"/>
      <c r="F45" s="41"/>
      <c r="G45" s="41"/>
      <c r="H45" s="37"/>
      <c r="I45" s="37"/>
      <c r="J45" s="37"/>
      <c r="K45" s="40"/>
    </row>
    <row r="46" spans="2:11" ht="15.75">
      <c r="B46" s="36"/>
      <c r="C46" s="37" t="s">
        <v>473</v>
      </c>
      <c r="D46" s="37"/>
      <c r="E46" s="37"/>
      <c r="F46" s="37"/>
      <c r="G46" s="37"/>
      <c r="H46" s="163"/>
      <c r="I46" s="163"/>
      <c r="J46" s="163"/>
      <c r="K46" s="132">
        <v>175</v>
      </c>
    </row>
    <row r="47" spans="2:11" ht="15.75">
      <c r="B47" s="36"/>
      <c r="C47" s="37" t="s">
        <v>471</v>
      </c>
      <c r="D47" s="37"/>
      <c r="E47" s="37"/>
      <c r="F47" s="37"/>
      <c r="G47" s="37"/>
      <c r="H47" s="117"/>
      <c r="I47" s="117"/>
      <c r="J47" s="117"/>
      <c r="K47" s="132"/>
    </row>
    <row r="48" spans="2:11" ht="15.75">
      <c r="B48" s="36"/>
      <c r="C48" s="37" t="s">
        <v>1406</v>
      </c>
      <c r="D48" s="37"/>
      <c r="E48" s="37"/>
      <c r="F48" s="37"/>
      <c r="G48" s="37"/>
      <c r="H48" s="163"/>
      <c r="I48" s="163"/>
      <c r="J48" s="163"/>
      <c r="K48" s="40"/>
    </row>
    <row r="49" spans="2:11" ht="15.75">
      <c r="B49" s="36"/>
      <c r="C49" s="37" t="s">
        <v>472</v>
      </c>
      <c r="D49" s="37"/>
      <c r="E49" s="37"/>
      <c r="F49" s="37"/>
      <c r="G49" s="37"/>
      <c r="H49" s="117"/>
      <c r="I49" s="117"/>
      <c r="J49" s="117"/>
      <c r="K49" s="40"/>
    </row>
    <row r="50" spans="2:11" ht="15.75">
      <c r="B50" s="36"/>
      <c r="C50" s="37"/>
      <c r="D50" s="37"/>
      <c r="E50" s="37"/>
      <c r="F50" s="37"/>
      <c r="G50" s="37"/>
      <c r="H50" s="117"/>
      <c r="I50" s="117"/>
      <c r="J50" s="117"/>
      <c r="K50" s="40"/>
    </row>
    <row r="51" spans="2:11" ht="16.5" thickBot="1">
      <c r="B51" s="36"/>
      <c r="C51" s="39" t="s">
        <v>474</v>
      </c>
      <c r="D51" s="39"/>
      <c r="E51" s="39"/>
      <c r="F51" s="39"/>
      <c r="G51" s="39"/>
      <c r="H51" s="163"/>
      <c r="I51" s="163"/>
      <c r="J51" s="163"/>
      <c r="K51" s="44">
        <f>+K43-K46-K47-K48</f>
        <v>132453.97</v>
      </c>
    </row>
    <row r="52" spans="2:11" ht="16.5" thickTop="1">
      <c r="B52" s="36"/>
      <c r="C52" s="45"/>
      <c r="D52" s="45"/>
      <c r="E52" s="45"/>
      <c r="F52" s="45"/>
      <c r="G52" s="45"/>
      <c r="H52" s="45"/>
      <c r="I52" s="45"/>
      <c r="J52" s="45"/>
      <c r="K52" s="46" t="s">
        <v>1407</v>
      </c>
    </row>
    <row r="53" spans="2:11" ht="15.75">
      <c r="B53" s="36"/>
      <c r="C53" s="37"/>
      <c r="D53" s="37"/>
      <c r="E53" s="37"/>
      <c r="F53" s="37"/>
      <c r="G53" s="37"/>
      <c r="H53" s="37"/>
      <c r="I53" s="37"/>
      <c r="J53" s="37"/>
      <c r="K53" s="47"/>
    </row>
    <row r="54" spans="2:11" ht="15.75">
      <c r="B54" s="36"/>
      <c r="C54" s="37"/>
      <c r="D54" s="37"/>
      <c r="E54" s="37"/>
      <c r="F54" s="37"/>
      <c r="G54" s="37"/>
      <c r="H54" s="37"/>
      <c r="I54" s="37"/>
      <c r="J54" s="37"/>
      <c r="K54" s="38" t="s">
        <v>475</v>
      </c>
    </row>
    <row r="55" spans="2:11" ht="15.75">
      <c r="B55" s="36"/>
      <c r="C55" s="39" t="s">
        <v>476</v>
      </c>
      <c r="D55" s="39"/>
      <c r="E55" s="39"/>
      <c r="F55" s="39"/>
      <c r="G55" s="39"/>
      <c r="H55" s="163"/>
      <c r="I55" s="163"/>
      <c r="J55" s="163"/>
      <c r="K55" s="40">
        <v>132453.97</v>
      </c>
    </row>
    <row r="56" spans="2:11" ht="15.75">
      <c r="B56" s="36"/>
      <c r="C56" s="39"/>
      <c r="D56" s="39"/>
      <c r="E56" s="39"/>
      <c r="F56" s="39"/>
      <c r="G56" s="39"/>
      <c r="H56" s="117"/>
      <c r="I56" s="117"/>
      <c r="J56" s="117"/>
      <c r="K56" s="40"/>
    </row>
    <row r="57" spans="2:11" ht="15.75">
      <c r="B57" s="36"/>
      <c r="C57" s="41" t="s">
        <v>465</v>
      </c>
      <c r="D57" s="41"/>
      <c r="E57" s="41"/>
      <c r="F57" s="41"/>
      <c r="G57" s="41"/>
      <c r="H57" s="37"/>
      <c r="I57" s="37"/>
      <c r="J57" s="37"/>
      <c r="K57" s="48"/>
    </row>
    <row r="58" spans="2:11" ht="15.75">
      <c r="B58" s="36"/>
      <c r="C58" s="37" t="s">
        <v>477</v>
      </c>
      <c r="D58" s="37"/>
      <c r="E58" s="37"/>
      <c r="F58" s="37"/>
      <c r="G58" s="37"/>
      <c r="H58" s="163"/>
      <c r="I58" s="163"/>
      <c r="J58" s="163"/>
      <c r="K58" s="40">
        <v>0</v>
      </c>
    </row>
    <row r="59" spans="2:11" ht="15.75">
      <c r="B59" s="36"/>
      <c r="C59" s="39" t="s">
        <v>468</v>
      </c>
      <c r="D59" s="39"/>
      <c r="E59" s="39"/>
      <c r="F59" s="39"/>
      <c r="G59" s="39"/>
      <c r="H59" s="164"/>
      <c r="I59" s="164"/>
      <c r="J59" s="164"/>
      <c r="K59" s="50">
        <f>SUM(K55:K58)</f>
        <v>132453.97</v>
      </c>
    </row>
    <row r="60" spans="2:11" ht="15.75">
      <c r="B60" s="36"/>
      <c r="C60" s="37"/>
      <c r="D60" s="37"/>
      <c r="E60" s="37"/>
      <c r="F60" s="37"/>
      <c r="G60" s="37"/>
      <c r="H60" s="37"/>
      <c r="I60" s="37"/>
      <c r="J60" s="37"/>
      <c r="K60" s="48"/>
    </row>
    <row r="61" spans="2:11" ht="15.75">
      <c r="B61" s="36"/>
      <c r="C61" s="41" t="s">
        <v>469</v>
      </c>
      <c r="D61" s="41"/>
      <c r="E61" s="41"/>
      <c r="F61" s="41"/>
      <c r="G61" s="41"/>
      <c r="H61" s="37"/>
      <c r="I61" s="37"/>
      <c r="J61" s="37"/>
      <c r="K61" s="40"/>
    </row>
    <row r="62" spans="2:11" ht="15.75">
      <c r="B62" s="36"/>
      <c r="C62" s="37" t="s">
        <v>1393</v>
      </c>
      <c r="D62" s="37"/>
      <c r="E62" s="37"/>
      <c r="F62" s="37"/>
      <c r="G62" s="37"/>
      <c r="H62" s="164"/>
      <c r="I62" s="164"/>
      <c r="J62" s="164"/>
      <c r="K62" s="40"/>
    </row>
    <row r="63" spans="2:11" ht="15.75">
      <c r="B63" s="36"/>
      <c r="C63" s="37"/>
      <c r="D63" s="37"/>
      <c r="E63" s="37"/>
      <c r="F63" s="37"/>
      <c r="G63" s="37"/>
      <c r="H63" s="118"/>
      <c r="I63" s="118"/>
      <c r="J63" s="118"/>
      <c r="K63" s="40"/>
    </row>
    <row r="64" spans="2:11" ht="16.5" thickBot="1">
      <c r="B64" s="36"/>
      <c r="C64" s="39" t="s">
        <v>474</v>
      </c>
      <c r="D64" s="39"/>
      <c r="E64" s="39"/>
      <c r="F64" s="39"/>
      <c r="G64" s="39"/>
      <c r="H64" s="37"/>
      <c r="I64" s="37"/>
      <c r="J64" s="37"/>
      <c r="K64" s="44">
        <f>SUM(K59-K62)</f>
        <v>132453.97</v>
      </c>
    </row>
    <row r="65" spans="2:11" ht="17.25" thickBot="1" thickTop="1">
      <c r="B65" s="52"/>
      <c r="C65" s="53"/>
      <c r="D65" s="53"/>
      <c r="E65" s="53"/>
      <c r="F65" s="53"/>
      <c r="G65" s="53"/>
      <c r="H65" s="54"/>
      <c r="I65" s="54"/>
      <c r="J65" s="54"/>
      <c r="K65" s="55"/>
    </row>
    <row r="66" spans="2:11" ht="16.5" thickTop="1">
      <c r="B66" s="33"/>
      <c r="C66" s="56"/>
      <c r="D66" s="56"/>
      <c r="E66" s="56"/>
      <c r="F66" s="56"/>
      <c r="G66" s="56"/>
      <c r="H66" s="34"/>
      <c r="I66" s="34"/>
      <c r="J66" s="34"/>
      <c r="K66" s="57"/>
    </row>
    <row r="67" spans="2:11" ht="15.75">
      <c r="B67" s="36"/>
      <c r="C67" s="39"/>
      <c r="D67" s="39"/>
      <c r="E67" s="39"/>
      <c r="F67" s="39"/>
      <c r="G67" s="39"/>
      <c r="H67" s="37"/>
      <c r="I67" s="37"/>
      <c r="J67" s="37"/>
      <c r="K67" s="58"/>
    </row>
    <row r="68" spans="2:11" ht="15.75">
      <c r="B68" s="111"/>
      <c r="C68" s="147" t="s">
        <v>1394</v>
      </c>
      <c r="D68" s="147"/>
      <c r="E68" s="60"/>
      <c r="F68" s="61" t="s">
        <v>480</v>
      </c>
      <c r="G68" s="61"/>
      <c r="H68" s="61"/>
      <c r="I68" s="62"/>
      <c r="J68" s="114" t="s">
        <v>775</v>
      </c>
      <c r="K68" s="119"/>
    </row>
    <row r="69" spans="2:11" ht="15.75">
      <c r="B69" s="36"/>
      <c r="C69" s="63" t="s">
        <v>482</v>
      </c>
      <c r="D69" s="63"/>
      <c r="E69" s="117"/>
      <c r="F69" s="162" t="s">
        <v>483</v>
      </c>
      <c r="G69" s="162"/>
      <c r="H69" s="162"/>
      <c r="I69" s="37"/>
      <c r="J69" s="163" t="s">
        <v>484</v>
      </c>
      <c r="K69" s="146"/>
    </row>
    <row r="70" spans="2:11" ht="15.75">
      <c r="B70" s="36"/>
      <c r="C70" s="37"/>
      <c r="D70" s="37"/>
      <c r="E70" s="117"/>
      <c r="F70" s="117"/>
      <c r="G70" s="117"/>
      <c r="H70" s="117"/>
      <c r="I70" s="37"/>
      <c r="J70" s="117"/>
      <c r="K70" s="113"/>
    </row>
    <row r="71" spans="2:11" ht="15.75">
      <c r="B71" s="111"/>
      <c r="C71" s="147" t="s">
        <v>1375</v>
      </c>
      <c r="D71" s="147"/>
      <c r="E71" s="60"/>
      <c r="F71" s="61" t="s">
        <v>486</v>
      </c>
      <c r="G71" s="61"/>
      <c r="H71" s="61"/>
      <c r="I71" s="62"/>
      <c r="J71" s="114" t="s">
        <v>778</v>
      </c>
      <c r="K71" s="119"/>
    </row>
    <row r="72" spans="2:11" ht="15.75">
      <c r="B72" s="36"/>
      <c r="C72" s="63" t="s">
        <v>488</v>
      </c>
      <c r="D72" s="63"/>
      <c r="E72" s="117"/>
      <c r="F72" s="162" t="s">
        <v>489</v>
      </c>
      <c r="G72" s="162"/>
      <c r="H72" s="162"/>
      <c r="I72" s="37"/>
      <c r="J72" s="163" t="s">
        <v>489</v>
      </c>
      <c r="K72" s="146"/>
    </row>
    <row r="73" spans="2:11" ht="15.75">
      <c r="B73" s="36"/>
      <c r="C73" s="39"/>
      <c r="D73" s="39"/>
      <c r="E73" s="39"/>
      <c r="F73" s="39"/>
      <c r="G73" s="39"/>
      <c r="H73" s="37"/>
      <c r="I73" s="37"/>
      <c r="J73" s="37"/>
      <c r="K73" s="65"/>
    </row>
    <row r="74" spans="2:11" ht="15.75">
      <c r="B74" s="66"/>
      <c r="C74" s="67"/>
      <c r="D74" s="67"/>
      <c r="E74" s="67"/>
      <c r="F74" s="67"/>
      <c r="G74" s="67"/>
      <c r="H74" s="68"/>
      <c r="I74" s="69"/>
      <c r="J74" s="68"/>
      <c r="K74" s="70"/>
    </row>
  </sheetData>
  <protectedRanges>
    <protectedRange sqref="F68 C68 J68" name="Rango1_2_1_2_1"/>
    <protectedRange sqref="F71 C71 J71" name="Rango1_2_1_1_1_1"/>
    <protectedRange sqref="J32:J34" name="Rango1_1_1_1"/>
  </protectedRanges>
  <mergeCells count="23">
    <mergeCell ref="B2:I2"/>
    <mergeCell ref="B4:I4"/>
    <mergeCell ref="F14:I14"/>
    <mergeCell ref="F11:I11"/>
    <mergeCell ref="F13:I13"/>
    <mergeCell ref="H62:J62"/>
    <mergeCell ref="B26:K26"/>
    <mergeCell ref="B27:K27"/>
    <mergeCell ref="H37:J37"/>
    <mergeCell ref="H40:J40"/>
    <mergeCell ref="H41:J41"/>
    <mergeCell ref="H46:J46"/>
    <mergeCell ref="H48:J48"/>
    <mergeCell ref="H51:J51"/>
    <mergeCell ref="H55:J55"/>
    <mergeCell ref="H58:J58"/>
    <mergeCell ref="H59:J59"/>
    <mergeCell ref="C68:D68"/>
    <mergeCell ref="F69:H69"/>
    <mergeCell ref="J69:K69"/>
    <mergeCell ref="C71:D71"/>
    <mergeCell ref="F72:H72"/>
    <mergeCell ref="J72:K72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21741-759C-40AC-B289-AD91849B8715}">
  <dimension ref="B2:K76"/>
  <sheetViews>
    <sheetView workbookViewId="0" topLeftCell="A51">
      <selection activeCell="E51" sqref="E51"/>
    </sheetView>
  </sheetViews>
  <sheetFormatPr defaultColWidth="11.421875" defaultRowHeight="15"/>
  <cols>
    <col min="1" max="1" width="1.8515625" style="116" customWidth="1"/>
    <col min="2" max="2" width="15.421875" style="116" customWidth="1"/>
    <col min="3" max="3" width="15.140625" style="116" customWidth="1"/>
    <col min="4" max="4" width="15.7109375" style="116" customWidth="1"/>
    <col min="5" max="5" width="11.28125" style="116" customWidth="1"/>
    <col min="6" max="6" width="11.421875" style="116" hidden="1" customWidth="1"/>
    <col min="7" max="9" width="18.00390625" style="116" customWidth="1"/>
    <col min="10" max="10" width="11.421875" style="116" hidden="1" customWidth="1"/>
    <col min="11" max="11" width="23.57421875" style="116" customWidth="1"/>
    <col min="12" max="256" width="9.140625" style="116" customWidth="1"/>
    <col min="257" max="257" width="1.8515625" style="116" customWidth="1"/>
    <col min="258" max="258" width="15.421875" style="116" customWidth="1"/>
    <col min="259" max="259" width="15.140625" style="116" customWidth="1"/>
    <col min="260" max="260" width="15.7109375" style="116" customWidth="1"/>
    <col min="261" max="261" width="11.28125" style="116" customWidth="1"/>
    <col min="262" max="262" width="11.421875" style="116" hidden="1" customWidth="1"/>
    <col min="263" max="265" width="18.00390625" style="116" customWidth="1"/>
    <col min="266" max="266" width="11.421875" style="116" hidden="1" customWidth="1"/>
    <col min="267" max="267" width="1.8515625" style="116" customWidth="1"/>
    <col min="268" max="512" width="9.140625" style="116" customWidth="1"/>
    <col min="513" max="513" width="1.8515625" style="116" customWidth="1"/>
    <col min="514" max="514" width="15.421875" style="116" customWidth="1"/>
    <col min="515" max="515" width="15.140625" style="116" customWidth="1"/>
    <col min="516" max="516" width="15.7109375" style="116" customWidth="1"/>
    <col min="517" max="517" width="11.28125" style="116" customWidth="1"/>
    <col min="518" max="518" width="11.421875" style="116" hidden="1" customWidth="1"/>
    <col min="519" max="521" width="18.00390625" style="116" customWidth="1"/>
    <col min="522" max="522" width="11.421875" style="116" hidden="1" customWidth="1"/>
    <col min="523" max="523" width="1.8515625" style="116" customWidth="1"/>
    <col min="524" max="768" width="9.140625" style="116" customWidth="1"/>
    <col min="769" max="769" width="1.8515625" style="116" customWidth="1"/>
    <col min="770" max="770" width="15.421875" style="116" customWidth="1"/>
    <col min="771" max="771" width="15.140625" style="116" customWidth="1"/>
    <col min="772" max="772" width="15.7109375" style="116" customWidth="1"/>
    <col min="773" max="773" width="11.28125" style="116" customWidth="1"/>
    <col min="774" max="774" width="11.421875" style="116" hidden="1" customWidth="1"/>
    <col min="775" max="777" width="18.00390625" style="116" customWidth="1"/>
    <col min="778" max="778" width="11.421875" style="116" hidden="1" customWidth="1"/>
    <col min="779" max="779" width="1.8515625" style="116" customWidth="1"/>
    <col min="780" max="1024" width="9.140625" style="116" customWidth="1"/>
    <col min="1025" max="1025" width="1.8515625" style="116" customWidth="1"/>
    <col min="1026" max="1026" width="15.421875" style="116" customWidth="1"/>
    <col min="1027" max="1027" width="15.140625" style="116" customWidth="1"/>
    <col min="1028" max="1028" width="15.7109375" style="116" customWidth="1"/>
    <col min="1029" max="1029" width="11.28125" style="116" customWidth="1"/>
    <col min="1030" max="1030" width="11.421875" style="116" hidden="1" customWidth="1"/>
    <col min="1031" max="1033" width="18.00390625" style="116" customWidth="1"/>
    <col min="1034" max="1034" width="11.421875" style="116" hidden="1" customWidth="1"/>
    <col min="1035" max="1035" width="1.8515625" style="116" customWidth="1"/>
    <col min="1036" max="1280" width="9.140625" style="116" customWidth="1"/>
    <col min="1281" max="1281" width="1.8515625" style="116" customWidth="1"/>
    <col min="1282" max="1282" width="15.421875" style="116" customWidth="1"/>
    <col min="1283" max="1283" width="15.140625" style="116" customWidth="1"/>
    <col min="1284" max="1284" width="15.7109375" style="116" customWidth="1"/>
    <col min="1285" max="1285" width="11.28125" style="116" customWidth="1"/>
    <col min="1286" max="1286" width="11.421875" style="116" hidden="1" customWidth="1"/>
    <col min="1287" max="1289" width="18.00390625" style="116" customWidth="1"/>
    <col min="1290" max="1290" width="11.421875" style="116" hidden="1" customWidth="1"/>
    <col min="1291" max="1291" width="1.8515625" style="116" customWidth="1"/>
    <col min="1292" max="1536" width="9.140625" style="116" customWidth="1"/>
    <col min="1537" max="1537" width="1.8515625" style="116" customWidth="1"/>
    <col min="1538" max="1538" width="15.421875" style="116" customWidth="1"/>
    <col min="1539" max="1539" width="15.140625" style="116" customWidth="1"/>
    <col min="1540" max="1540" width="15.7109375" style="116" customWidth="1"/>
    <col min="1541" max="1541" width="11.28125" style="116" customWidth="1"/>
    <col min="1542" max="1542" width="11.421875" style="116" hidden="1" customWidth="1"/>
    <col min="1543" max="1545" width="18.00390625" style="116" customWidth="1"/>
    <col min="1546" max="1546" width="11.421875" style="116" hidden="1" customWidth="1"/>
    <col min="1547" max="1547" width="1.8515625" style="116" customWidth="1"/>
    <col min="1548" max="1792" width="9.140625" style="116" customWidth="1"/>
    <col min="1793" max="1793" width="1.8515625" style="116" customWidth="1"/>
    <col min="1794" max="1794" width="15.421875" style="116" customWidth="1"/>
    <col min="1795" max="1795" width="15.140625" style="116" customWidth="1"/>
    <col min="1796" max="1796" width="15.7109375" style="116" customWidth="1"/>
    <col min="1797" max="1797" width="11.28125" style="116" customWidth="1"/>
    <col min="1798" max="1798" width="11.421875" style="116" hidden="1" customWidth="1"/>
    <col min="1799" max="1801" width="18.00390625" style="116" customWidth="1"/>
    <col min="1802" max="1802" width="11.421875" style="116" hidden="1" customWidth="1"/>
    <col min="1803" max="1803" width="1.8515625" style="116" customWidth="1"/>
    <col min="1804" max="2048" width="9.140625" style="116" customWidth="1"/>
    <col min="2049" max="2049" width="1.8515625" style="116" customWidth="1"/>
    <col min="2050" max="2050" width="15.421875" style="116" customWidth="1"/>
    <col min="2051" max="2051" width="15.140625" style="116" customWidth="1"/>
    <col min="2052" max="2052" width="15.7109375" style="116" customWidth="1"/>
    <col min="2053" max="2053" width="11.28125" style="116" customWidth="1"/>
    <col min="2054" max="2054" width="11.421875" style="116" hidden="1" customWidth="1"/>
    <col min="2055" max="2057" width="18.00390625" style="116" customWidth="1"/>
    <col min="2058" max="2058" width="11.421875" style="116" hidden="1" customWidth="1"/>
    <col min="2059" max="2059" width="1.8515625" style="116" customWidth="1"/>
    <col min="2060" max="2304" width="9.140625" style="116" customWidth="1"/>
    <col min="2305" max="2305" width="1.8515625" style="116" customWidth="1"/>
    <col min="2306" max="2306" width="15.421875" style="116" customWidth="1"/>
    <col min="2307" max="2307" width="15.140625" style="116" customWidth="1"/>
    <col min="2308" max="2308" width="15.7109375" style="116" customWidth="1"/>
    <col min="2309" max="2309" width="11.28125" style="116" customWidth="1"/>
    <col min="2310" max="2310" width="11.421875" style="116" hidden="1" customWidth="1"/>
    <col min="2311" max="2313" width="18.00390625" style="116" customWidth="1"/>
    <col min="2314" max="2314" width="11.421875" style="116" hidden="1" customWidth="1"/>
    <col min="2315" max="2315" width="1.8515625" style="116" customWidth="1"/>
    <col min="2316" max="2560" width="9.140625" style="116" customWidth="1"/>
    <col min="2561" max="2561" width="1.8515625" style="116" customWidth="1"/>
    <col min="2562" max="2562" width="15.421875" style="116" customWidth="1"/>
    <col min="2563" max="2563" width="15.140625" style="116" customWidth="1"/>
    <col min="2564" max="2564" width="15.7109375" style="116" customWidth="1"/>
    <col min="2565" max="2565" width="11.28125" style="116" customWidth="1"/>
    <col min="2566" max="2566" width="11.421875" style="116" hidden="1" customWidth="1"/>
    <col min="2567" max="2569" width="18.00390625" style="116" customWidth="1"/>
    <col min="2570" max="2570" width="11.421875" style="116" hidden="1" customWidth="1"/>
    <col min="2571" max="2571" width="1.8515625" style="116" customWidth="1"/>
    <col min="2572" max="2816" width="9.140625" style="116" customWidth="1"/>
    <col min="2817" max="2817" width="1.8515625" style="116" customWidth="1"/>
    <col min="2818" max="2818" width="15.421875" style="116" customWidth="1"/>
    <col min="2819" max="2819" width="15.140625" style="116" customWidth="1"/>
    <col min="2820" max="2820" width="15.7109375" style="116" customWidth="1"/>
    <col min="2821" max="2821" width="11.28125" style="116" customWidth="1"/>
    <col min="2822" max="2822" width="11.421875" style="116" hidden="1" customWidth="1"/>
    <col min="2823" max="2825" width="18.00390625" style="116" customWidth="1"/>
    <col min="2826" max="2826" width="11.421875" style="116" hidden="1" customWidth="1"/>
    <col min="2827" max="2827" width="1.8515625" style="116" customWidth="1"/>
    <col min="2828" max="3072" width="9.140625" style="116" customWidth="1"/>
    <col min="3073" max="3073" width="1.8515625" style="116" customWidth="1"/>
    <col min="3074" max="3074" width="15.421875" style="116" customWidth="1"/>
    <col min="3075" max="3075" width="15.140625" style="116" customWidth="1"/>
    <col min="3076" max="3076" width="15.7109375" style="116" customWidth="1"/>
    <col min="3077" max="3077" width="11.28125" style="116" customWidth="1"/>
    <col min="3078" max="3078" width="11.421875" style="116" hidden="1" customWidth="1"/>
    <col min="3079" max="3081" width="18.00390625" style="116" customWidth="1"/>
    <col min="3082" max="3082" width="11.421875" style="116" hidden="1" customWidth="1"/>
    <col min="3083" max="3083" width="1.8515625" style="116" customWidth="1"/>
    <col min="3084" max="3328" width="9.140625" style="116" customWidth="1"/>
    <col min="3329" max="3329" width="1.8515625" style="116" customWidth="1"/>
    <col min="3330" max="3330" width="15.421875" style="116" customWidth="1"/>
    <col min="3331" max="3331" width="15.140625" style="116" customWidth="1"/>
    <col min="3332" max="3332" width="15.7109375" style="116" customWidth="1"/>
    <col min="3333" max="3333" width="11.28125" style="116" customWidth="1"/>
    <col min="3334" max="3334" width="11.421875" style="116" hidden="1" customWidth="1"/>
    <col min="3335" max="3337" width="18.00390625" style="116" customWidth="1"/>
    <col min="3338" max="3338" width="11.421875" style="116" hidden="1" customWidth="1"/>
    <col min="3339" max="3339" width="1.8515625" style="116" customWidth="1"/>
    <col min="3340" max="3584" width="9.140625" style="116" customWidth="1"/>
    <col min="3585" max="3585" width="1.8515625" style="116" customWidth="1"/>
    <col min="3586" max="3586" width="15.421875" style="116" customWidth="1"/>
    <col min="3587" max="3587" width="15.140625" style="116" customWidth="1"/>
    <col min="3588" max="3588" width="15.7109375" style="116" customWidth="1"/>
    <col min="3589" max="3589" width="11.28125" style="116" customWidth="1"/>
    <col min="3590" max="3590" width="11.421875" style="116" hidden="1" customWidth="1"/>
    <col min="3591" max="3593" width="18.00390625" style="116" customWidth="1"/>
    <col min="3594" max="3594" width="11.421875" style="116" hidden="1" customWidth="1"/>
    <col min="3595" max="3595" width="1.8515625" style="116" customWidth="1"/>
    <col min="3596" max="3840" width="9.140625" style="116" customWidth="1"/>
    <col min="3841" max="3841" width="1.8515625" style="116" customWidth="1"/>
    <col min="3842" max="3842" width="15.421875" style="116" customWidth="1"/>
    <col min="3843" max="3843" width="15.140625" style="116" customWidth="1"/>
    <col min="3844" max="3844" width="15.7109375" style="116" customWidth="1"/>
    <col min="3845" max="3845" width="11.28125" style="116" customWidth="1"/>
    <col min="3846" max="3846" width="11.421875" style="116" hidden="1" customWidth="1"/>
    <col min="3847" max="3849" width="18.00390625" style="116" customWidth="1"/>
    <col min="3850" max="3850" width="11.421875" style="116" hidden="1" customWidth="1"/>
    <col min="3851" max="3851" width="1.8515625" style="116" customWidth="1"/>
    <col min="3852" max="4096" width="9.140625" style="116" customWidth="1"/>
    <col min="4097" max="4097" width="1.8515625" style="116" customWidth="1"/>
    <col min="4098" max="4098" width="15.421875" style="116" customWidth="1"/>
    <col min="4099" max="4099" width="15.140625" style="116" customWidth="1"/>
    <col min="4100" max="4100" width="15.7109375" style="116" customWidth="1"/>
    <col min="4101" max="4101" width="11.28125" style="116" customWidth="1"/>
    <col min="4102" max="4102" width="11.421875" style="116" hidden="1" customWidth="1"/>
    <col min="4103" max="4105" width="18.00390625" style="116" customWidth="1"/>
    <col min="4106" max="4106" width="11.421875" style="116" hidden="1" customWidth="1"/>
    <col min="4107" max="4107" width="1.8515625" style="116" customWidth="1"/>
    <col min="4108" max="4352" width="9.140625" style="116" customWidth="1"/>
    <col min="4353" max="4353" width="1.8515625" style="116" customWidth="1"/>
    <col min="4354" max="4354" width="15.421875" style="116" customWidth="1"/>
    <col min="4355" max="4355" width="15.140625" style="116" customWidth="1"/>
    <col min="4356" max="4356" width="15.7109375" style="116" customWidth="1"/>
    <col min="4357" max="4357" width="11.28125" style="116" customWidth="1"/>
    <col min="4358" max="4358" width="11.421875" style="116" hidden="1" customWidth="1"/>
    <col min="4359" max="4361" width="18.00390625" style="116" customWidth="1"/>
    <col min="4362" max="4362" width="11.421875" style="116" hidden="1" customWidth="1"/>
    <col min="4363" max="4363" width="1.8515625" style="116" customWidth="1"/>
    <col min="4364" max="4608" width="9.140625" style="116" customWidth="1"/>
    <col min="4609" max="4609" width="1.8515625" style="116" customWidth="1"/>
    <col min="4610" max="4610" width="15.421875" style="116" customWidth="1"/>
    <col min="4611" max="4611" width="15.140625" style="116" customWidth="1"/>
    <col min="4612" max="4612" width="15.7109375" style="116" customWidth="1"/>
    <col min="4613" max="4613" width="11.28125" style="116" customWidth="1"/>
    <col min="4614" max="4614" width="11.421875" style="116" hidden="1" customWidth="1"/>
    <col min="4615" max="4617" width="18.00390625" style="116" customWidth="1"/>
    <col min="4618" max="4618" width="11.421875" style="116" hidden="1" customWidth="1"/>
    <col min="4619" max="4619" width="1.8515625" style="116" customWidth="1"/>
    <col min="4620" max="4864" width="9.140625" style="116" customWidth="1"/>
    <col min="4865" max="4865" width="1.8515625" style="116" customWidth="1"/>
    <col min="4866" max="4866" width="15.421875" style="116" customWidth="1"/>
    <col min="4867" max="4867" width="15.140625" style="116" customWidth="1"/>
    <col min="4868" max="4868" width="15.7109375" style="116" customWidth="1"/>
    <col min="4869" max="4869" width="11.28125" style="116" customWidth="1"/>
    <col min="4870" max="4870" width="11.421875" style="116" hidden="1" customWidth="1"/>
    <col min="4871" max="4873" width="18.00390625" style="116" customWidth="1"/>
    <col min="4874" max="4874" width="11.421875" style="116" hidden="1" customWidth="1"/>
    <col min="4875" max="4875" width="1.8515625" style="116" customWidth="1"/>
    <col min="4876" max="5120" width="9.140625" style="116" customWidth="1"/>
    <col min="5121" max="5121" width="1.8515625" style="116" customWidth="1"/>
    <col min="5122" max="5122" width="15.421875" style="116" customWidth="1"/>
    <col min="5123" max="5123" width="15.140625" style="116" customWidth="1"/>
    <col min="5124" max="5124" width="15.7109375" style="116" customWidth="1"/>
    <col min="5125" max="5125" width="11.28125" style="116" customWidth="1"/>
    <col min="5126" max="5126" width="11.421875" style="116" hidden="1" customWidth="1"/>
    <col min="5127" max="5129" width="18.00390625" style="116" customWidth="1"/>
    <col min="5130" max="5130" width="11.421875" style="116" hidden="1" customWidth="1"/>
    <col min="5131" max="5131" width="1.8515625" style="116" customWidth="1"/>
    <col min="5132" max="5376" width="9.140625" style="116" customWidth="1"/>
    <col min="5377" max="5377" width="1.8515625" style="116" customWidth="1"/>
    <col min="5378" max="5378" width="15.421875" style="116" customWidth="1"/>
    <col min="5379" max="5379" width="15.140625" style="116" customWidth="1"/>
    <col min="5380" max="5380" width="15.7109375" style="116" customWidth="1"/>
    <col min="5381" max="5381" width="11.28125" style="116" customWidth="1"/>
    <col min="5382" max="5382" width="11.421875" style="116" hidden="1" customWidth="1"/>
    <col min="5383" max="5385" width="18.00390625" style="116" customWidth="1"/>
    <col min="5386" max="5386" width="11.421875" style="116" hidden="1" customWidth="1"/>
    <col min="5387" max="5387" width="1.8515625" style="116" customWidth="1"/>
    <col min="5388" max="5632" width="9.140625" style="116" customWidth="1"/>
    <col min="5633" max="5633" width="1.8515625" style="116" customWidth="1"/>
    <col min="5634" max="5634" width="15.421875" style="116" customWidth="1"/>
    <col min="5635" max="5635" width="15.140625" style="116" customWidth="1"/>
    <col min="5636" max="5636" width="15.7109375" style="116" customWidth="1"/>
    <col min="5637" max="5637" width="11.28125" style="116" customWidth="1"/>
    <col min="5638" max="5638" width="11.421875" style="116" hidden="1" customWidth="1"/>
    <col min="5639" max="5641" width="18.00390625" style="116" customWidth="1"/>
    <col min="5642" max="5642" width="11.421875" style="116" hidden="1" customWidth="1"/>
    <col min="5643" max="5643" width="1.8515625" style="116" customWidth="1"/>
    <col min="5644" max="5888" width="9.140625" style="116" customWidth="1"/>
    <col min="5889" max="5889" width="1.8515625" style="116" customWidth="1"/>
    <col min="5890" max="5890" width="15.421875" style="116" customWidth="1"/>
    <col min="5891" max="5891" width="15.140625" style="116" customWidth="1"/>
    <col min="5892" max="5892" width="15.7109375" style="116" customWidth="1"/>
    <col min="5893" max="5893" width="11.28125" style="116" customWidth="1"/>
    <col min="5894" max="5894" width="11.421875" style="116" hidden="1" customWidth="1"/>
    <col min="5895" max="5897" width="18.00390625" style="116" customWidth="1"/>
    <col min="5898" max="5898" width="11.421875" style="116" hidden="1" customWidth="1"/>
    <col min="5899" max="5899" width="1.8515625" style="116" customWidth="1"/>
    <col min="5900" max="6144" width="9.140625" style="116" customWidth="1"/>
    <col min="6145" max="6145" width="1.8515625" style="116" customWidth="1"/>
    <col min="6146" max="6146" width="15.421875" style="116" customWidth="1"/>
    <col min="6147" max="6147" width="15.140625" style="116" customWidth="1"/>
    <col min="6148" max="6148" width="15.7109375" style="116" customWidth="1"/>
    <col min="6149" max="6149" width="11.28125" style="116" customWidth="1"/>
    <col min="6150" max="6150" width="11.421875" style="116" hidden="1" customWidth="1"/>
    <col min="6151" max="6153" width="18.00390625" style="116" customWidth="1"/>
    <col min="6154" max="6154" width="11.421875" style="116" hidden="1" customWidth="1"/>
    <col min="6155" max="6155" width="1.8515625" style="116" customWidth="1"/>
    <col min="6156" max="6400" width="9.140625" style="116" customWidth="1"/>
    <col min="6401" max="6401" width="1.8515625" style="116" customWidth="1"/>
    <col min="6402" max="6402" width="15.421875" style="116" customWidth="1"/>
    <col min="6403" max="6403" width="15.140625" style="116" customWidth="1"/>
    <col min="6404" max="6404" width="15.7109375" style="116" customWidth="1"/>
    <col min="6405" max="6405" width="11.28125" style="116" customWidth="1"/>
    <col min="6406" max="6406" width="11.421875" style="116" hidden="1" customWidth="1"/>
    <col min="6407" max="6409" width="18.00390625" style="116" customWidth="1"/>
    <col min="6410" max="6410" width="11.421875" style="116" hidden="1" customWidth="1"/>
    <col min="6411" max="6411" width="1.8515625" style="116" customWidth="1"/>
    <col min="6412" max="6656" width="9.140625" style="116" customWidth="1"/>
    <col min="6657" max="6657" width="1.8515625" style="116" customWidth="1"/>
    <col min="6658" max="6658" width="15.421875" style="116" customWidth="1"/>
    <col min="6659" max="6659" width="15.140625" style="116" customWidth="1"/>
    <col min="6660" max="6660" width="15.7109375" style="116" customWidth="1"/>
    <col min="6661" max="6661" width="11.28125" style="116" customWidth="1"/>
    <col min="6662" max="6662" width="11.421875" style="116" hidden="1" customWidth="1"/>
    <col min="6663" max="6665" width="18.00390625" style="116" customWidth="1"/>
    <col min="6666" max="6666" width="11.421875" style="116" hidden="1" customWidth="1"/>
    <col min="6667" max="6667" width="1.8515625" style="116" customWidth="1"/>
    <col min="6668" max="6912" width="9.140625" style="116" customWidth="1"/>
    <col min="6913" max="6913" width="1.8515625" style="116" customWidth="1"/>
    <col min="6914" max="6914" width="15.421875" style="116" customWidth="1"/>
    <col min="6915" max="6915" width="15.140625" style="116" customWidth="1"/>
    <col min="6916" max="6916" width="15.7109375" style="116" customWidth="1"/>
    <col min="6917" max="6917" width="11.28125" style="116" customWidth="1"/>
    <col min="6918" max="6918" width="11.421875" style="116" hidden="1" customWidth="1"/>
    <col min="6919" max="6921" width="18.00390625" style="116" customWidth="1"/>
    <col min="6922" max="6922" width="11.421875" style="116" hidden="1" customWidth="1"/>
    <col min="6923" max="6923" width="1.8515625" style="116" customWidth="1"/>
    <col min="6924" max="7168" width="9.140625" style="116" customWidth="1"/>
    <col min="7169" max="7169" width="1.8515625" style="116" customWidth="1"/>
    <col min="7170" max="7170" width="15.421875" style="116" customWidth="1"/>
    <col min="7171" max="7171" width="15.140625" style="116" customWidth="1"/>
    <col min="7172" max="7172" width="15.7109375" style="116" customWidth="1"/>
    <col min="7173" max="7173" width="11.28125" style="116" customWidth="1"/>
    <col min="7174" max="7174" width="11.421875" style="116" hidden="1" customWidth="1"/>
    <col min="7175" max="7177" width="18.00390625" style="116" customWidth="1"/>
    <col min="7178" max="7178" width="11.421875" style="116" hidden="1" customWidth="1"/>
    <col min="7179" max="7179" width="1.8515625" style="116" customWidth="1"/>
    <col min="7180" max="7424" width="9.140625" style="116" customWidth="1"/>
    <col min="7425" max="7425" width="1.8515625" style="116" customWidth="1"/>
    <col min="7426" max="7426" width="15.421875" style="116" customWidth="1"/>
    <col min="7427" max="7427" width="15.140625" style="116" customWidth="1"/>
    <col min="7428" max="7428" width="15.7109375" style="116" customWidth="1"/>
    <col min="7429" max="7429" width="11.28125" style="116" customWidth="1"/>
    <col min="7430" max="7430" width="11.421875" style="116" hidden="1" customWidth="1"/>
    <col min="7431" max="7433" width="18.00390625" style="116" customWidth="1"/>
    <col min="7434" max="7434" width="11.421875" style="116" hidden="1" customWidth="1"/>
    <col min="7435" max="7435" width="1.8515625" style="116" customWidth="1"/>
    <col min="7436" max="7680" width="9.140625" style="116" customWidth="1"/>
    <col min="7681" max="7681" width="1.8515625" style="116" customWidth="1"/>
    <col min="7682" max="7682" width="15.421875" style="116" customWidth="1"/>
    <col min="7683" max="7683" width="15.140625" style="116" customWidth="1"/>
    <col min="7684" max="7684" width="15.7109375" style="116" customWidth="1"/>
    <col min="7685" max="7685" width="11.28125" style="116" customWidth="1"/>
    <col min="7686" max="7686" width="11.421875" style="116" hidden="1" customWidth="1"/>
    <col min="7687" max="7689" width="18.00390625" style="116" customWidth="1"/>
    <col min="7690" max="7690" width="11.421875" style="116" hidden="1" customWidth="1"/>
    <col min="7691" max="7691" width="1.8515625" style="116" customWidth="1"/>
    <col min="7692" max="7936" width="9.140625" style="116" customWidth="1"/>
    <col min="7937" max="7937" width="1.8515625" style="116" customWidth="1"/>
    <col min="7938" max="7938" width="15.421875" style="116" customWidth="1"/>
    <col min="7939" max="7939" width="15.140625" style="116" customWidth="1"/>
    <col min="7940" max="7940" width="15.7109375" style="116" customWidth="1"/>
    <col min="7941" max="7941" width="11.28125" style="116" customWidth="1"/>
    <col min="7942" max="7942" width="11.421875" style="116" hidden="1" customWidth="1"/>
    <col min="7943" max="7945" width="18.00390625" style="116" customWidth="1"/>
    <col min="7946" max="7946" width="11.421875" style="116" hidden="1" customWidth="1"/>
    <col min="7947" max="7947" width="1.8515625" style="116" customWidth="1"/>
    <col min="7948" max="8192" width="9.140625" style="116" customWidth="1"/>
    <col min="8193" max="8193" width="1.8515625" style="116" customWidth="1"/>
    <col min="8194" max="8194" width="15.421875" style="116" customWidth="1"/>
    <col min="8195" max="8195" width="15.140625" style="116" customWidth="1"/>
    <col min="8196" max="8196" width="15.7109375" style="116" customWidth="1"/>
    <col min="8197" max="8197" width="11.28125" style="116" customWidth="1"/>
    <col min="8198" max="8198" width="11.421875" style="116" hidden="1" customWidth="1"/>
    <col min="8199" max="8201" width="18.00390625" style="116" customWidth="1"/>
    <col min="8202" max="8202" width="11.421875" style="116" hidden="1" customWidth="1"/>
    <col min="8203" max="8203" width="1.8515625" style="116" customWidth="1"/>
    <col min="8204" max="8448" width="9.140625" style="116" customWidth="1"/>
    <col min="8449" max="8449" width="1.8515625" style="116" customWidth="1"/>
    <col min="8450" max="8450" width="15.421875" style="116" customWidth="1"/>
    <col min="8451" max="8451" width="15.140625" style="116" customWidth="1"/>
    <col min="8452" max="8452" width="15.7109375" style="116" customWidth="1"/>
    <col min="8453" max="8453" width="11.28125" style="116" customWidth="1"/>
    <col min="8454" max="8454" width="11.421875" style="116" hidden="1" customWidth="1"/>
    <col min="8455" max="8457" width="18.00390625" style="116" customWidth="1"/>
    <col min="8458" max="8458" width="11.421875" style="116" hidden="1" customWidth="1"/>
    <col min="8459" max="8459" width="1.8515625" style="116" customWidth="1"/>
    <col min="8460" max="8704" width="9.140625" style="116" customWidth="1"/>
    <col min="8705" max="8705" width="1.8515625" style="116" customWidth="1"/>
    <col min="8706" max="8706" width="15.421875" style="116" customWidth="1"/>
    <col min="8707" max="8707" width="15.140625" style="116" customWidth="1"/>
    <col min="8708" max="8708" width="15.7109375" style="116" customWidth="1"/>
    <col min="8709" max="8709" width="11.28125" style="116" customWidth="1"/>
    <col min="8710" max="8710" width="11.421875" style="116" hidden="1" customWidth="1"/>
    <col min="8711" max="8713" width="18.00390625" style="116" customWidth="1"/>
    <col min="8714" max="8714" width="11.421875" style="116" hidden="1" customWidth="1"/>
    <col min="8715" max="8715" width="1.8515625" style="116" customWidth="1"/>
    <col min="8716" max="8960" width="9.140625" style="116" customWidth="1"/>
    <col min="8961" max="8961" width="1.8515625" style="116" customWidth="1"/>
    <col min="8962" max="8962" width="15.421875" style="116" customWidth="1"/>
    <col min="8963" max="8963" width="15.140625" style="116" customWidth="1"/>
    <col min="8964" max="8964" width="15.7109375" style="116" customWidth="1"/>
    <col min="8965" max="8965" width="11.28125" style="116" customWidth="1"/>
    <col min="8966" max="8966" width="11.421875" style="116" hidden="1" customWidth="1"/>
    <col min="8967" max="8969" width="18.00390625" style="116" customWidth="1"/>
    <col min="8970" max="8970" width="11.421875" style="116" hidden="1" customWidth="1"/>
    <col min="8971" max="8971" width="1.8515625" style="116" customWidth="1"/>
    <col min="8972" max="9216" width="9.140625" style="116" customWidth="1"/>
    <col min="9217" max="9217" width="1.8515625" style="116" customWidth="1"/>
    <col min="9218" max="9218" width="15.421875" style="116" customWidth="1"/>
    <col min="9219" max="9219" width="15.140625" style="116" customWidth="1"/>
    <col min="9220" max="9220" width="15.7109375" style="116" customWidth="1"/>
    <col min="9221" max="9221" width="11.28125" style="116" customWidth="1"/>
    <col min="9222" max="9222" width="11.421875" style="116" hidden="1" customWidth="1"/>
    <col min="9223" max="9225" width="18.00390625" style="116" customWidth="1"/>
    <col min="9226" max="9226" width="11.421875" style="116" hidden="1" customWidth="1"/>
    <col min="9227" max="9227" width="1.8515625" style="116" customWidth="1"/>
    <col min="9228" max="9472" width="9.140625" style="116" customWidth="1"/>
    <col min="9473" max="9473" width="1.8515625" style="116" customWidth="1"/>
    <col min="9474" max="9474" width="15.421875" style="116" customWidth="1"/>
    <col min="9475" max="9475" width="15.140625" style="116" customWidth="1"/>
    <col min="9476" max="9476" width="15.7109375" style="116" customWidth="1"/>
    <col min="9477" max="9477" width="11.28125" style="116" customWidth="1"/>
    <col min="9478" max="9478" width="11.421875" style="116" hidden="1" customWidth="1"/>
    <col min="9479" max="9481" width="18.00390625" style="116" customWidth="1"/>
    <col min="9482" max="9482" width="11.421875" style="116" hidden="1" customWidth="1"/>
    <col min="9483" max="9483" width="1.8515625" style="116" customWidth="1"/>
    <col min="9484" max="9728" width="9.140625" style="116" customWidth="1"/>
    <col min="9729" max="9729" width="1.8515625" style="116" customWidth="1"/>
    <col min="9730" max="9730" width="15.421875" style="116" customWidth="1"/>
    <col min="9731" max="9731" width="15.140625" style="116" customWidth="1"/>
    <col min="9732" max="9732" width="15.7109375" style="116" customWidth="1"/>
    <col min="9733" max="9733" width="11.28125" style="116" customWidth="1"/>
    <col min="9734" max="9734" width="11.421875" style="116" hidden="1" customWidth="1"/>
    <col min="9735" max="9737" width="18.00390625" style="116" customWidth="1"/>
    <col min="9738" max="9738" width="11.421875" style="116" hidden="1" customWidth="1"/>
    <col min="9739" max="9739" width="1.8515625" style="116" customWidth="1"/>
    <col min="9740" max="9984" width="9.140625" style="116" customWidth="1"/>
    <col min="9985" max="9985" width="1.8515625" style="116" customWidth="1"/>
    <col min="9986" max="9986" width="15.421875" style="116" customWidth="1"/>
    <col min="9987" max="9987" width="15.140625" style="116" customWidth="1"/>
    <col min="9988" max="9988" width="15.7109375" style="116" customWidth="1"/>
    <col min="9989" max="9989" width="11.28125" style="116" customWidth="1"/>
    <col min="9990" max="9990" width="11.421875" style="116" hidden="1" customWidth="1"/>
    <col min="9991" max="9993" width="18.00390625" style="116" customWidth="1"/>
    <col min="9994" max="9994" width="11.421875" style="116" hidden="1" customWidth="1"/>
    <col min="9995" max="9995" width="1.8515625" style="116" customWidth="1"/>
    <col min="9996" max="10240" width="9.140625" style="116" customWidth="1"/>
    <col min="10241" max="10241" width="1.8515625" style="116" customWidth="1"/>
    <col min="10242" max="10242" width="15.421875" style="116" customWidth="1"/>
    <col min="10243" max="10243" width="15.140625" style="116" customWidth="1"/>
    <col min="10244" max="10244" width="15.7109375" style="116" customWidth="1"/>
    <col min="10245" max="10245" width="11.28125" style="116" customWidth="1"/>
    <col min="10246" max="10246" width="11.421875" style="116" hidden="1" customWidth="1"/>
    <col min="10247" max="10249" width="18.00390625" style="116" customWidth="1"/>
    <col min="10250" max="10250" width="11.421875" style="116" hidden="1" customWidth="1"/>
    <col min="10251" max="10251" width="1.8515625" style="116" customWidth="1"/>
    <col min="10252" max="10496" width="9.140625" style="116" customWidth="1"/>
    <col min="10497" max="10497" width="1.8515625" style="116" customWidth="1"/>
    <col min="10498" max="10498" width="15.421875" style="116" customWidth="1"/>
    <col min="10499" max="10499" width="15.140625" style="116" customWidth="1"/>
    <col min="10500" max="10500" width="15.7109375" style="116" customWidth="1"/>
    <col min="10501" max="10501" width="11.28125" style="116" customWidth="1"/>
    <col min="10502" max="10502" width="11.421875" style="116" hidden="1" customWidth="1"/>
    <col min="10503" max="10505" width="18.00390625" style="116" customWidth="1"/>
    <col min="10506" max="10506" width="11.421875" style="116" hidden="1" customWidth="1"/>
    <col min="10507" max="10507" width="1.8515625" style="116" customWidth="1"/>
    <col min="10508" max="10752" width="9.140625" style="116" customWidth="1"/>
    <col min="10753" max="10753" width="1.8515625" style="116" customWidth="1"/>
    <col min="10754" max="10754" width="15.421875" style="116" customWidth="1"/>
    <col min="10755" max="10755" width="15.140625" style="116" customWidth="1"/>
    <col min="10756" max="10756" width="15.7109375" style="116" customWidth="1"/>
    <col min="10757" max="10757" width="11.28125" style="116" customWidth="1"/>
    <col min="10758" max="10758" width="11.421875" style="116" hidden="1" customWidth="1"/>
    <col min="10759" max="10761" width="18.00390625" style="116" customWidth="1"/>
    <col min="10762" max="10762" width="11.421875" style="116" hidden="1" customWidth="1"/>
    <col min="10763" max="10763" width="1.8515625" style="116" customWidth="1"/>
    <col min="10764" max="11008" width="9.140625" style="116" customWidth="1"/>
    <col min="11009" max="11009" width="1.8515625" style="116" customWidth="1"/>
    <col min="11010" max="11010" width="15.421875" style="116" customWidth="1"/>
    <col min="11011" max="11011" width="15.140625" style="116" customWidth="1"/>
    <col min="11012" max="11012" width="15.7109375" style="116" customWidth="1"/>
    <col min="11013" max="11013" width="11.28125" style="116" customWidth="1"/>
    <col min="11014" max="11014" width="11.421875" style="116" hidden="1" customWidth="1"/>
    <col min="11015" max="11017" width="18.00390625" style="116" customWidth="1"/>
    <col min="11018" max="11018" width="11.421875" style="116" hidden="1" customWidth="1"/>
    <col min="11019" max="11019" width="1.8515625" style="116" customWidth="1"/>
    <col min="11020" max="11264" width="9.140625" style="116" customWidth="1"/>
    <col min="11265" max="11265" width="1.8515625" style="116" customWidth="1"/>
    <col min="11266" max="11266" width="15.421875" style="116" customWidth="1"/>
    <col min="11267" max="11267" width="15.140625" style="116" customWidth="1"/>
    <col min="11268" max="11268" width="15.7109375" style="116" customWidth="1"/>
    <col min="11269" max="11269" width="11.28125" style="116" customWidth="1"/>
    <col min="11270" max="11270" width="11.421875" style="116" hidden="1" customWidth="1"/>
    <col min="11271" max="11273" width="18.00390625" style="116" customWidth="1"/>
    <col min="11274" max="11274" width="11.421875" style="116" hidden="1" customWidth="1"/>
    <col min="11275" max="11275" width="1.8515625" style="116" customWidth="1"/>
    <col min="11276" max="11520" width="9.140625" style="116" customWidth="1"/>
    <col min="11521" max="11521" width="1.8515625" style="116" customWidth="1"/>
    <col min="11522" max="11522" width="15.421875" style="116" customWidth="1"/>
    <col min="11523" max="11523" width="15.140625" style="116" customWidth="1"/>
    <col min="11524" max="11524" width="15.7109375" style="116" customWidth="1"/>
    <col min="11525" max="11525" width="11.28125" style="116" customWidth="1"/>
    <col min="11526" max="11526" width="11.421875" style="116" hidden="1" customWidth="1"/>
    <col min="11527" max="11529" width="18.00390625" style="116" customWidth="1"/>
    <col min="11530" max="11530" width="11.421875" style="116" hidden="1" customWidth="1"/>
    <col min="11531" max="11531" width="1.8515625" style="116" customWidth="1"/>
    <col min="11532" max="11776" width="9.140625" style="116" customWidth="1"/>
    <col min="11777" max="11777" width="1.8515625" style="116" customWidth="1"/>
    <col min="11778" max="11778" width="15.421875" style="116" customWidth="1"/>
    <col min="11779" max="11779" width="15.140625" style="116" customWidth="1"/>
    <col min="11780" max="11780" width="15.7109375" style="116" customWidth="1"/>
    <col min="11781" max="11781" width="11.28125" style="116" customWidth="1"/>
    <col min="11782" max="11782" width="11.421875" style="116" hidden="1" customWidth="1"/>
    <col min="11783" max="11785" width="18.00390625" style="116" customWidth="1"/>
    <col min="11786" max="11786" width="11.421875" style="116" hidden="1" customWidth="1"/>
    <col min="11787" max="11787" width="1.8515625" style="116" customWidth="1"/>
    <col min="11788" max="12032" width="9.140625" style="116" customWidth="1"/>
    <col min="12033" max="12033" width="1.8515625" style="116" customWidth="1"/>
    <col min="12034" max="12034" width="15.421875" style="116" customWidth="1"/>
    <col min="12035" max="12035" width="15.140625" style="116" customWidth="1"/>
    <col min="12036" max="12036" width="15.7109375" style="116" customWidth="1"/>
    <col min="12037" max="12037" width="11.28125" style="116" customWidth="1"/>
    <col min="12038" max="12038" width="11.421875" style="116" hidden="1" customWidth="1"/>
    <col min="12039" max="12041" width="18.00390625" style="116" customWidth="1"/>
    <col min="12042" max="12042" width="11.421875" style="116" hidden="1" customWidth="1"/>
    <col min="12043" max="12043" width="1.8515625" style="116" customWidth="1"/>
    <col min="12044" max="12288" width="9.140625" style="116" customWidth="1"/>
    <col min="12289" max="12289" width="1.8515625" style="116" customWidth="1"/>
    <col min="12290" max="12290" width="15.421875" style="116" customWidth="1"/>
    <col min="12291" max="12291" width="15.140625" style="116" customWidth="1"/>
    <col min="12292" max="12292" width="15.7109375" style="116" customWidth="1"/>
    <col min="12293" max="12293" width="11.28125" style="116" customWidth="1"/>
    <col min="12294" max="12294" width="11.421875" style="116" hidden="1" customWidth="1"/>
    <col min="12295" max="12297" width="18.00390625" style="116" customWidth="1"/>
    <col min="12298" max="12298" width="11.421875" style="116" hidden="1" customWidth="1"/>
    <col min="12299" max="12299" width="1.8515625" style="116" customWidth="1"/>
    <col min="12300" max="12544" width="9.140625" style="116" customWidth="1"/>
    <col min="12545" max="12545" width="1.8515625" style="116" customWidth="1"/>
    <col min="12546" max="12546" width="15.421875" style="116" customWidth="1"/>
    <col min="12547" max="12547" width="15.140625" style="116" customWidth="1"/>
    <col min="12548" max="12548" width="15.7109375" style="116" customWidth="1"/>
    <col min="12549" max="12549" width="11.28125" style="116" customWidth="1"/>
    <col min="12550" max="12550" width="11.421875" style="116" hidden="1" customWidth="1"/>
    <col min="12551" max="12553" width="18.00390625" style="116" customWidth="1"/>
    <col min="12554" max="12554" width="11.421875" style="116" hidden="1" customWidth="1"/>
    <col min="12555" max="12555" width="1.8515625" style="116" customWidth="1"/>
    <col min="12556" max="12800" width="9.140625" style="116" customWidth="1"/>
    <col min="12801" max="12801" width="1.8515625" style="116" customWidth="1"/>
    <col min="12802" max="12802" width="15.421875" style="116" customWidth="1"/>
    <col min="12803" max="12803" width="15.140625" style="116" customWidth="1"/>
    <col min="12804" max="12804" width="15.7109375" style="116" customWidth="1"/>
    <col min="12805" max="12805" width="11.28125" style="116" customWidth="1"/>
    <col min="12806" max="12806" width="11.421875" style="116" hidden="1" customWidth="1"/>
    <col min="12807" max="12809" width="18.00390625" style="116" customWidth="1"/>
    <col min="12810" max="12810" width="11.421875" style="116" hidden="1" customWidth="1"/>
    <col min="12811" max="12811" width="1.8515625" style="116" customWidth="1"/>
    <col min="12812" max="13056" width="9.140625" style="116" customWidth="1"/>
    <col min="13057" max="13057" width="1.8515625" style="116" customWidth="1"/>
    <col min="13058" max="13058" width="15.421875" style="116" customWidth="1"/>
    <col min="13059" max="13059" width="15.140625" style="116" customWidth="1"/>
    <col min="13060" max="13060" width="15.7109375" style="116" customWidth="1"/>
    <col min="13061" max="13061" width="11.28125" style="116" customWidth="1"/>
    <col min="13062" max="13062" width="11.421875" style="116" hidden="1" customWidth="1"/>
    <col min="13063" max="13065" width="18.00390625" style="116" customWidth="1"/>
    <col min="13066" max="13066" width="11.421875" style="116" hidden="1" customWidth="1"/>
    <col min="13067" max="13067" width="1.8515625" style="116" customWidth="1"/>
    <col min="13068" max="13312" width="9.140625" style="116" customWidth="1"/>
    <col min="13313" max="13313" width="1.8515625" style="116" customWidth="1"/>
    <col min="13314" max="13314" width="15.421875" style="116" customWidth="1"/>
    <col min="13315" max="13315" width="15.140625" style="116" customWidth="1"/>
    <col min="13316" max="13316" width="15.7109375" style="116" customWidth="1"/>
    <col min="13317" max="13317" width="11.28125" style="116" customWidth="1"/>
    <col min="13318" max="13318" width="11.421875" style="116" hidden="1" customWidth="1"/>
    <col min="13319" max="13321" width="18.00390625" style="116" customWidth="1"/>
    <col min="13322" max="13322" width="11.421875" style="116" hidden="1" customWidth="1"/>
    <col min="13323" max="13323" width="1.8515625" style="116" customWidth="1"/>
    <col min="13324" max="13568" width="9.140625" style="116" customWidth="1"/>
    <col min="13569" max="13569" width="1.8515625" style="116" customWidth="1"/>
    <col min="13570" max="13570" width="15.421875" style="116" customWidth="1"/>
    <col min="13571" max="13571" width="15.140625" style="116" customWidth="1"/>
    <col min="13572" max="13572" width="15.7109375" style="116" customWidth="1"/>
    <col min="13573" max="13573" width="11.28125" style="116" customWidth="1"/>
    <col min="13574" max="13574" width="11.421875" style="116" hidden="1" customWidth="1"/>
    <col min="13575" max="13577" width="18.00390625" style="116" customWidth="1"/>
    <col min="13578" max="13578" width="11.421875" style="116" hidden="1" customWidth="1"/>
    <col min="13579" max="13579" width="1.8515625" style="116" customWidth="1"/>
    <col min="13580" max="13824" width="9.140625" style="116" customWidth="1"/>
    <col min="13825" max="13825" width="1.8515625" style="116" customWidth="1"/>
    <col min="13826" max="13826" width="15.421875" style="116" customWidth="1"/>
    <col min="13827" max="13827" width="15.140625" style="116" customWidth="1"/>
    <col min="13828" max="13828" width="15.7109375" style="116" customWidth="1"/>
    <col min="13829" max="13829" width="11.28125" style="116" customWidth="1"/>
    <col min="13830" max="13830" width="11.421875" style="116" hidden="1" customWidth="1"/>
    <col min="13831" max="13833" width="18.00390625" style="116" customWidth="1"/>
    <col min="13834" max="13834" width="11.421875" style="116" hidden="1" customWidth="1"/>
    <col min="13835" max="13835" width="1.8515625" style="116" customWidth="1"/>
    <col min="13836" max="14080" width="9.140625" style="116" customWidth="1"/>
    <col min="14081" max="14081" width="1.8515625" style="116" customWidth="1"/>
    <col min="14082" max="14082" width="15.421875" style="116" customWidth="1"/>
    <col min="14083" max="14083" width="15.140625" style="116" customWidth="1"/>
    <col min="14084" max="14084" width="15.7109375" style="116" customWidth="1"/>
    <col min="14085" max="14085" width="11.28125" style="116" customWidth="1"/>
    <col min="14086" max="14086" width="11.421875" style="116" hidden="1" customWidth="1"/>
    <col min="14087" max="14089" width="18.00390625" style="116" customWidth="1"/>
    <col min="14090" max="14090" width="11.421875" style="116" hidden="1" customWidth="1"/>
    <col min="14091" max="14091" width="1.8515625" style="116" customWidth="1"/>
    <col min="14092" max="14336" width="9.140625" style="116" customWidth="1"/>
    <col min="14337" max="14337" width="1.8515625" style="116" customWidth="1"/>
    <col min="14338" max="14338" width="15.421875" style="116" customWidth="1"/>
    <col min="14339" max="14339" width="15.140625" style="116" customWidth="1"/>
    <col min="14340" max="14340" width="15.7109375" style="116" customWidth="1"/>
    <col min="14341" max="14341" width="11.28125" style="116" customWidth="1"/>
    <col min="14342" max="14342" width="11.421875" style="116" hidden="1" customWidth="1"/>
    <col min="14343" max="14345" width="18.00390625" style="116" customWidth="1"/>
    <col min="14346" max="14346" width="11.421875" style="116" hidden="1" customWidth="1"/>
    <col min="14347" max="14347" width="1.8515625" style="116" customWidth="1"/>
    <col min="14348" max="14592" width="9.140625" style="116" customWidth="1"/>
    <col min="14593" max="14593" width="1.8515625" style="116" customWidth="1"/>
    <col min="14594" max="14594" width="15.421875" style="116" customWidth="1"/>
    <col min="14595" max="14595" width="15.140625" style="116" customWidth="1"/>
    <col min="14596" max="14596" width="15.7109375" style="116" customWidth="1"/>
    <col min="14597" max="14597" width="11.28125" style="116" customWidth="1"/>
    <col min="14598" max="14598" width="11.421875" style="116" hidden="1" customWidth="1"/>
    <col min="14599" max="14601" width="18.00390625" style="116" customWidth="1"/>
    <col min="14602" max="14602" width="11.421875" style="116" hidden="1" customWidth="1"/>
    <col min="14603" max="14603" width="1.8515625" style="116" customWidth="1"/>
    <col min="14604" max="14848" width="9.140625" style="116" customWidth="1"/>
    <col min="14849" max="14849" width="1.8515625" style="116" customWidth="1"/>
    <col min="14850" max="14850" width="15.421875" style="116" customWidth="1"/>
    <col min="14851" max="14851" width="15.140625" style="116" customWidth="1"/>
    <col min="14852" max="14852" width="15.7109375" style="116" customWidth="1"/>
    <col min="14853" max="14853" width="11.28125" style="116" customWidth="1"/>
    <col min="14854" max="14854" width="11.421875" style="116" hidden="1" customWidth="1"/>
    <col min="14855" max="14857" width="18.00390625" style="116" customWidth="1"/>
    <col min="14858" max="14858" width="11.421875" style="116" hidden="1" customWidth="1"/>
    <col min="14859" max="14859" width="1.8515625" style="116" customWidth="1"/>
    <col min="14860" max="15104" width="9.140625" style="116" customWidth="1"/>
    <col min="15105" max="15105" width="1.8515625" style="116" customWidth="1"/>
    <col min="15106" max="15106" width="15.421875" style="116" customWidth="1"/>
    <col min="15107" max="15107" width="15.140625" style="116" customWidth="1"/>
    <col min="15108" max="15108" width="15.7109375" style="116" customWidth="1"/>
    <col min="15109" max="15109" width="11.28125" style="116" customWidth="1"/>
    <col min="15110" max="15110" width="11.421875" style="116" hidden="1" customWidth="1"/>
    <col min="15111" max="15113" width="18.00390625" style="116" customWidth="1"/>
    <col min="15114" max="15114" width="11.421875" style="116" hidden="1" customWidth="1"/>
    <col min="15115" max="15115" width="1.8515625" style="116" customWidth="1"/>
    <col min="15116" max="15360" width="9.140625" style="116" customWidth="1"/>
    <col min="15361" max="15361" width="1.8515625" style="116" customWidth="1"/>
    <col min="15362" max="15362" width="15.421875" style="116" customWidth="1"/>
    <col min="15363" max="15363" width="15.140625" style="116" customWidth="1"/>
    <col min="15364" max="15364" width="15.7109375" style="116" customWidth="1"/>
    <col min="15365" max="15365" width="11.28125" style="116" customWidth="1"/>
    <col min="15366" max="15366" width="11.421875" style="116" hidden="1" customWidth="1"/>
    <col min="15367" max="15369" width="18.00390625" style="116" customWidth="1"/>
    <col min="15370" max="15370" width="11.421875" style="116" hidden="1" customWidth="1"/>
    <col min="15371" max="15371" width="1.8515625" style="116" customWidth="1"/>
    <col min="15372" max="15616" width="9.140625" style="116" customWidth="1"/>
    <col min="15617" max="15617" width="1.8515625" style="116" customWidth="1"/>
    <col min="15618" max="15618" width="15.421875" style="116" customWidth="1"/>
    <col min="15619" max="15619" width="15.140625" style="116" customWidth="1"/>
    <col min="15620" max="15620" width="15.7109375" style="116" customWidth="1"/>
    <col min="15621" max="15621" width="11.28125" style="116" customWidth="1"/>
    <col min="15622" max="15622" width="11.421875" style="116" hidden="1" customWidth="1"/>
    <col min="15623" max="15625" width="18.00390625" style="116" customWidth="1"/>
    <col min="15626" max="15626" width="11.421875" style="116" hidden="1" customWidth="1"/>
    <col min="15627" max="15627" width="1.8515625" style="116" customWidth="1"/>
    <col min="15628" max="15872" width="9.140625" style="116" customWidth="1"/>
    <col min="15873" max="15873" width="1.8515625" style="116" customWidth="1"/>
    <col min="15874" max="15874" width="15.421875" style="116" customWidth="1"/>
    <col min="15875" max="15875" width="15.140625" style="116" customWidth="1"/>
    <col min="15876" max="15876" width="15.7109375" style="116" customWidth="1"/>
    <col min="15877" max="15877" width="11.28125" style="116" customWidth="1"/>
    <col min="15878" max="15878" width="11.421875" style="116" hidden="1" customWidth="1"/>
    <col min="15879" max="15881" width="18.00390625" style="116" customWidth="1"/>
    <col min="15882" max="15882" width="11.421875" style="116" hidden="1" customWidth="1"/>
    <col min="15883" max="15883" width="1.8515625" style="116" customWidth="1"/>
    <col min="15884" max="16128" width="9.140625" style="116" customWidth="1"/>
    <col min="16129" max="16129" width="1.8515625" style="116" customWidth="1"/>
    <col min="16130" max="16130" width="15.421875" style="116" customWidth="1"/>
    <col min="16131" max="16131" width="15.140625" style="116" customWidth="1"/>
    <col min="16132" max="16132" width="15.7109375" style="116" customWidth="1"/>
    <col min="16133" max="16133" width="11.28125" style="116" customWidth="1"/>
    <col min="16134" max="16134" width="11.421875" style="116" hidden="1" customWidth="1"/>
    <col min="16135" max="16137" width="18.00390625" style="116" customWidth="1"/>
    <col min="16138" max="16138" width="11.421875" style="116" hidden="1" customWidth="1"/>
    <col min="16139" max="16139" width="1.8515625" style="116" customWidth="1"/>
    <col min="16140" max="16384" width="9.140625" style="116" customWidth="1"/>
  </cols>
  <sheetData>
    <row r="2" spans="2:9" ht="15">
      <c r="B2" s="158" t="s">
        <v>1</v>
      </c>
      <c r="C2" s="159"/>
      <c r="D2" s="159"/>
      <c r="E2" s="159"/>
      <c r="F2" s="159"/>
      <c r="G2" s="159"/>
      <c r="H2" s="159"/>
      <c r="I2" s="159"/>
    </row>
    <row r="3" ht="15" hidden="1"/>
    <row r="4" spans="2:9" ht="15">
      <c r="B4" s="160" t="s">
        <v>1409</v>
      </c>
      <c r="C4" s="159"/>
      <c r="D4" s="159"/>
      <c r="E4" s="159"/>
      <c r="F4" s="159"/>
      <c r="G4" s="159"/>
      <c r="H4" s="159"/>
      <c r="I4" s="159"/>
    </row>
    <row r="7" spans="2:9" ht="15">
      <c r="B7" s="2" t="s">
        <v>3</v>
      </c>
      <c r="C7" s="2" t="s">
        <v>4</v>
      </c>
      <c r="D7" s="2" t="s">
        <v>5</v>
      </c>
      <c r="E7" s="2" t="s">
        <v>6</v>
      </c>
      <c r="G7" s="2" t="s">
        <v>7</v>
      </c>
      <c r="H7" s="2" t="s">
        <v>8</v>
      </c>
      <c r="I7" s="2" t="s">
        <v>9</v>
      </c>
    </row>
    <row r="8" spans="2:9" ht="15">
      <c r="B8" s="3">
        <v>44713</v>
      </c>
      <c r="C8" s="4">
        <v>0</v>
      </c>
      <c r="D8" s="4" t="s">
        <v>10</v>
      </c>
      <c r="E8" s="4"/>
      <c r="G8" s="5">
        <v>8468268.99</v>
      </c>
      <c r="H8" s="5">
        <v>5800992.45</v>
      </c>
      <c r="I8" s="5">
        <v>2667276.54</v>
      </c>
    </row>
    <row r="9" spans="2:9" ht="25.5">
      <c r="B9" s="3">
        <v>44727</v>
      </c>
      <c r="C9" s="4">
        <v>42961</v>
      </c>
      <c r="D9" s="4" t="s">
        <v>1410</v>
      </c>
      <c r="E9" s="4" t="s">
        <v>1411</v>
      </c>
      <c r="G9" s="5">
        <v>0</v>
      </c>
      <c r="H9" s="5">
        <v>338580</v>
      </c>
      <c r="I9" s="5">
        <v>2328696.54</v>
      </c>
    </row>
    <row r="10" spans="2:9" ht="51">
      <c r="B10" s="3">
        <v>44727</v>
      </c>
      <c r="C10" s="4">
        <v>42963</v>
      </c>
      <c r="D10" s="4" t="s">
        <v>1412</v>
      </c>
      <c r="E10" s="4" t="s">
        <v>1413</v>
      </c>
      <c r="G10" s="5">
        <v>0</v>
      </c>
      <c r="H10" s="5">
        <v>7887.51</v>
      </c>
      <c r="I10" s="5">
        <v>2320809.03</v>
      </c>
    </row>
    <row r="11" spans="2:9" ht="63.75">
      <c r="B11" s="3">
        <v>44742</v>
      </c>
      <c r="C11" s="4">
        <v>42819</v>
      </c>
      <c r="D11" s="4" t="s">
        <v>1384</v>
      </c>
      <c r="E11" s="4" t="s">
        <v>764</v>
      </c>
      <c r="G11" s="5">
        <v>0</v>
      </c>
      <c r="H11" s="5">
        <v>1244.7</v>
      </c>
      <c r="I11" s="5">
        <v>2319564.33</v>
      </c>
    </row>
    <row r="13" spans="6:9" ht="15">
      <c r="F13" s="161" t="s">
        <v>1414</v>
      </c>
      <c r="G13" s="159"/>
      <c r="H13" s="159"/>
      <c r="I13" s="159"/>
    </row>
    <row r="15" spans="6:9" ht="15">
      <c r="F15" s="161" t="s">
        <v>1415</v>
      </c>
      <c r="G15" s="159"/>
      <c r="H15" s="159"/>
      <c r="I15" s="159"/>
    </row>
    <row r="16" spans="6:9" ht="15">
      <c r="F16" s="161" t="s">
        <v>1416</v>
      </c>
      <c r="G16" s="159"/>
      <c r="H16" s="159"/>
      <c r="I16" s="159"/>
    </row>
    <row r="20" spans="2:11" ht="15.75">
      <c r="B20" s="77"/>
      <c r="C20" s="78" t="s">
        <v>1417</v>
      </c>
      <c r="D20" s="7"/>
      <c r="E20" s="7"/>
      <c r="F20" s="7"/>
      <c r="G20" s="7"/>
      <c r="H20" s="7"/>
      <c r="I20" s="7"/>
      <c r="J20" s="7"/>
      <c r="K20" s="8"/>
    </row>
    <row r="21" spans="2:11" ht="15.75">
      <c r="B21" s="12"/>
      <c r="C21" s="92"/>
      <c r="D21" s="92"/>
      <c r="E21" s="92"/>
      <c r="F21" s="92"/>
      <c r="G21" s="92"/>
      <c r="H21" s="92"/>
      <c r="I21" s="92"/>
      <c r="J21" s="92"/>
      <c r="K21" s="11"/>
    </row>
    <row r="22" spans="2:11" ht="15.75">
      <c r="B22" s="12"/>
      <c r="C22" s="92"/>
      <c r="D22" s="92"/>
      <c r="E22" s="92"/>
      <c r="F22" s="92"/>
      <c r="G22" s="92"/>
      <c r="H22" s="92"/>
      <c r="I22" s="92"/>
      <c r="J22" s="92"/>
      <c r="K22" s="11"/>
    </row>
    <row r="23" spans="2:11" ht="15.75">
      <c r="B23" s="12"/>
      <c r="C23" s="92"/>
      <c r="D23" s="92"/>
      <c r="E23" s="92"/>
      <c r="F23" s="92"/>
      <c r="G23" s="92"/>
      <c r="H23" s="92"/>
      <c r="I23" s="92"/>
      <c r="J23" s="92"/>
      <c r="K23" s="11"/>
    </row>
    <row r="24" spans="2:11" ht="15.75">
      <c r="B24" s="12"/>
      <c r="C24" s="92"/>
      <c r="D24" s="92"/>
      <c r="E24" s="92"/>
      <c r="F24" s="92"/>
      <c r="G24" s="92"/>
      <c r="H24" s="92"/>
      <c r="I24" s="92"/>
      <c r="J24" s="92"/>
      <c r="K24" s="11"/>
    </row>
    <row r="25" spans="2:11" ht="15.75">
      <c r="B25" s="12"/>
      <c r="C25" s="92"/>
      <c r="D25" s="92"/>
      <c r="E25" s="92"/>
      <c r="F25" s="92"/>
      <c r="G25" s="92"/>
      <c r="H25" s="92"/>
      <c r="I25" s="92"/>
      <c r="J25" s="92"/>
      <c r="K25" s="11"/>
    </row>
    <row r="26" spans="2:11" ht="15.75">
      <c r="B26" s="12"/>
      <c r="C26" s="92"/>
      <c r="D26" s="92"/>
      <c r="E26" s="92"/>
      <c r="F26" s="92"/>
      <c r="G26" s="92"/>
      <c r="H26" s="92"/>
      <c r="I26" s="92"/>
      <c r="J26" s="92"/>
      <c r="K26" s="11"/>
    </row>
    <row r="27" spans="2:11" ht="15.75">
      <c r="B27" s="12"/>
      <c r="C27" s="92"/>
      <c r="D27" s="92"/>
      <c r="E27" s="92"/>
      <c r="F27" s="92"/>
      <c r="G27" s="92"/>
      <c r="H27" s="92"/>
      <c r="I27" s="92"/>
      <c r="J27" s="92"/>
      <c r="K27" s="11"/>
    </row>
    <row r="28" spans="2:11" ht="15.75">
      <c r="B28" s="155" t="s">
        <v>453</v>
      </c>
      <c r="C28" s="156"/>
      <c r="D28" s="156"/>
      <c r="E28" s="156"/>
      <c r="F28" s="156"/>
      <c r="G28" s="156"/>
      <c r="H28" s="156"/>
      <c r="I28" s="156"/>
      <c r="J28" s="156"/>
      <c r="K28" s="157"/>
    </row>
    <row r="29" spans="2:11" ht="15">
      <c r="B29" s="151" t="s">
        <v>1389</v>
      </c>
      <c r="C29" s="152"/>
      <c r="D29" s="152"/>
      <c r="E29" s="152"/>
      <c r="F29" s="152"/>
      <c r="G29" s="152"/>
      <c r="H29" s="152"/>
      <c r="I29" s="152"/>
      <c r="J29" s="152"/>
      <c r="K29" s="153"/>
    </row>
    <row r="30" spans="2:11" ht="15.75">
      <c r="B30" s="13"/>
      <c r="C30" s="93"/>
      <c r="D30" s="93"/>
      <c r="E30" s="93"/>
      <c r="F30" s="93"/>
      <c r="G30" s="93"/>
      <c r="H30" s="93"/>
      <c r="I30" s="93"/>
      <c r="J30" s="93"/>
      <c r="K30" s="15"/>
    </row>
    <row r="31" spans="2:11" ht="15.75">
      <c r="B31" s="13"/>
      <c r="C31" s="93"/>
      <c r="D31" s="93"/>
      <c r="E31" s="93"/>
      <c r="F31" s="93"/>
      <c r="G31" s="93"/>
      <c r="H31" s="93"/>
      <c r="I31" s="93"/>
      <c r="J31" s="93"/>
      <c r="K31" s="15"/>
    </row>
    <row r="32" spans="2:11" ht="15.75">
      <c r="B32" s="12"/>
      <c r="C32" s="94" t="s">
        <v>455</v>
      </c>
      <c r="D32" s="94"/>
      <c r="E32" s="94"/>
      <c r="F32" s="94"/>
      <c r="G32" s="94"/>
      <c r="H32" s="94"/>
      <c r="I32" s="94"/>
      <c r="J32" s="94"/>
      <c r="K32" s="17"/>
    </row>
    <row r="33" spans="2:11" ht="15.75">
      <c r="B33" s="12"/>
      <c r="C33" s="95" t="s">
        <v>1418</v>
      </c>
      <c r="D33" s="95"/>
      <c r="E33" s="96"/>
      <c r="F33" s="96"/>
      <c r="G33" s="96"/>
      <c r="H33" s="96"/>
      <c r="I33" s="95" t="s">
        <v>457</v>
      </c>
      <c r="J33" s="95"/>
      <c r="K33" s="127">
        <v>3140001594</v>
      </c>
    </row>
    <row r="34" spans="2:11" ht="15.75">
      <c r="B34" s="12"/>
      <c r="C34" s="97" t="s">
        <v>459</v>
      </c>
      <c r="D34" s="22" t="s">
        <v>460</v>
      </c>
      <c r="E34" s="23"/>
      <c r="F34" s="24"/>
      <c r="G34" s="25"/>
      <c r="H34" s="26"/>
      <c r="I34" s="97"/>
      <c r="J34" s="98"/>
      <c r="K34" s="28"/>
    </row>
    <row r="35" spans="2:11" ht="15.75">
      <c r="B35" s="12"/>
      <c r="C35" s="97" t="s">
        <v>461</v>
      </c>
      <c r="D35" s="99"/>
      <c r="E35" s="100"/>
      <c r="F35" s="98"/>
      <c r="G35" s="25"/>
      <c r="H35" s="97" t="s">
        <v>1419</v>
      </c>
      <c r="I35" s="97"/>
      <c r="J35" s="98"/>
      <c r="K35" s="31"/>
    </row>
    <row r="36" spans="2:11" ht="16.5" thickBot="1">
      <c r="B36" s="12"/>
      <c r="C36" s="97"/>
      <c r="D36" s="99"/>
      <c r="E36" s="100"/>
      <c r="F36" s="98"/>
      <c r="G36" s="32"/>
      <c r="H36" s="97"/>
      <c r="I36" s="97"/>
      <c r="J36" s="98"/>
      <c r="K36" s="31"/>
    </row>
    <row r="37" spans="2:11" ht="16.5" thickTop="1">
      <c r="B37" s="33"/>
      <c r="C37" s="34"/>
      <c r="D37" s="34"/>
      <c r="E37" s="34"/>
      <c r="F37" s="34"/>
      <c r="G37" s="34"/>
      <c r="H37" s="34"/>
      <c r="I37" s="34"/>
      <c r="J37" s="34"/>
      <c r="K37" s="35"/>
    </row>
    <row r="38" spans="2:11" ht="15.75">
      <c r="B38" s="36"/>
      <c r="C38" s="101"/>
      <c r="D38" s="101"/>
      <c r="E38" s="101"/>
      <c r="F38" s="101"/>
      <c r="G38" s="101"/>
      <c r="H38" s="101"/>
      <c r="I38" s="101"/>
      <c r="J38" s="101"/>
      <c r="K38" s="38" t="s">
        <v>463</v>
      </c>
    </row>
    <row r="39" spans="2:11" ht="15.75">
      <c r="B39" s="36"/>
      <c r="C39" s="102" t="s">
        <v>464</v>
      </c>
      <c r="D39" s="102"/>
      <c r="E39" s="102"/>
      <c r="F39" s="102"/>
      <c r="G39" s="102"/>
      <c r="H39" s="145"/>
      <c r="I39" s="145"/>
      <c r="J39" s="145"/>
      <c r="K39" s="40">
        <v>2667276.5400000014</v>
      </c>
    </row>
    <row r="40" spans="2:11" ht="15.75">
      <c r="B40" s="36"/>
      <c r="C40" s="101"/>
      <c r="D40" s="101"/>
      <c r="E40" s="101"/>
      <c r="F40" s="101"/>
      <c r="G40" s="101"/>
      <c r="H40" s="101"/>
      <c r="I40" s="101"/>
      <c r="J40" s="101"/>
      <c r="K40" s="40"/>
    </row>
    <row r="41" spans="2:11" ht="15.75">
      <c r="B41" s="36"/>
      <c r="C41" s="103" t="s">
        <v>465</v>
      </c>
      <c r="D41" s="103"/>
      <c r="E41" s="103"/>
      <c r="F41" s="103"/>
      <c r="G41" s="103"/>
      <c r="H41" s="101"/>
      <c r="I41" s="101"/>
      <c r="J41" s="101"/>
      <c r="K41" s="40"/>
    </row>
    <row r="42" spans="2:11" ht="15.75">
      <c r="B42" s="36"/>
      <c r="C42" s="101" t="s">
        <v>466</v>
      </c>
      <c r="D42" s="101"/>
      <c r="E42" s="101"/>
      <c r="F42" s="101"/>
      <c r="G42" s="101"/>
      <c r="H42" s="144"/>
      <c r="I42" s="144"/>
      <c r="J42" s="144"/>
      <c r="K42" s="130"/>
    </row>
    <row r="43" spans="2:11" ht="15.75">
      <c r="B43" s="36"/>
      <c r="C43" s="101" t="s">
        <v>467</v>
      </c>
      <c r="D43" s="101"/>
      <c r="E43" s="101"/>
      <c r="F43" s="101"/>
      <c r="G43" s="101"/>
      <c r="H43" s="145"/>
      <c r="I43" s="145"/>
      <c r="J43" s="145"/>
      <c r="K43" s="131"/>
    </row>
    <row r="44" spans="2:11" ht="15.75">
      <c r="B44" s="36"/>
      <c r="C44" s="101"/>
      <c r="D44" s="101"/>
      <c r="E44" s="101"/>
      <c r="F44" s="101"/>
      <c r="G44" s="101"/>
      <c r="H44" s="112"/>
      <c r="I44" s="112"/>
      <c r="J44" s="112"/>
      <c r="K44" s="40"/>
    </row>
    <row r="45" spans="2:11" ht="15.75">
      <c r="B45" s="36"/>
      <c r="C45" s="102" t="s">
        <v>468</v>
      </c>
      <c r="D45" s="102"/>
      <c r="E45" s="102"/>
      <c r="F45" s="102"/>
      <c r="G45" s="102"/>
      <c r="H45" s="101"/>
      <c r="I45" s="101"/>
      <c r="J45" s="101"/>
      <c r="K45" s="43">
        <f>+K39+K42+K43</f>
        <v>2667276.5400000014</v>
      </c>
    </row>
    <row r="46" spans="2:11" ht="15.75">
      <c r="B46" s="36"/>
      <c r="C46" s="101"/>
      <c r="D46" s="101"/>
      <c r="E46" s="101"/>
      <c r="F46" s="101"/>
      <c r="G46" s="101"/>
      <c r="H46" s="101"/>
      <c r="I46" s="101"/>
      <c r="J46" s="101"/>
      <c r="K46" s="40"/>
    </row>
    <row r="47" spans="2:11" ht="15.75">
      <c r="B47" s="36"/>
      <c r="C47" s="103" t="s">
        <v>469</v>
      </c>
      <c r="D47" s="103"/>
      <c r="E47" s="103"/>
      <c r="F47" s="103"/>
      <c r="G47" s="103"/>
      <c r="H47" s="101"/>
      <c r="I47" s="101"/>
      <c r="J47" s="101"/>
      <c r="K47" s="40"/>
    </row>
    <row r="48" spans="2:11" ht="15.75">
      <c r="B48" s="36"/>
      <c r="C48" s="101" t="s">
        <v>473</v>
      </c>
      <c r="D48" s="101"/>
      <c r="E48" s="101"/>
      <c r="F48" s="101"/>
      <c r="G48" s="101"/>
      <c r="H48" s="145"/>
      <c r="I48" s="145"/>
      <c r="J48" s="145"/>
      <c r="K48" s="132">
        <v>1244.7</v>
      </c>
    </row>
    <row r="49" spans="2:11" ht="15.75">
      <c r="B49" s="36"/>
      <c r="C49" s="101" t="s">
        <v>471</v>
      </c>
      <c r="D49" s="101"/>
      <c r="E49" s="101"/>
      <c r="F49" s="101"/>
      <c r="G49" s="101"/>
      <c r="H49" s="112"/>
      <c r="I49" s="112"/>
      <c r="J49" s="112"/>
      <c r="K49" s="132"/>
    </row>
    <row r="50" spans="2:11" ht="15.75">
      <c r="B50" s="36"/>
      <c r="C50" s="101" t="s">
        <v>472</v>
      </c>
      <c r="D50" s="101"/>
      <c r="E50" s="101"/>
      <c r="F50" s="101"/>
      <c r="G50" s="101"/>
      <c r="H50" s="145"/>
      <c r="I50" s="145"/>
      <c r="J50" s="145"/>
      <c r="K50" s="40"/>
    </row>
    <row r="51" spans="2:11" ht="15.75">
      <c r="B51" s="36"/>
      <c r="C51" s="101" t="s">
        <v>1420</v>
      </c>
      <c r="D51" s="101"/>
      <c r="E51" s="101"/>
      <c r="F51" s="101"/>
      <c r="G51" s="101"/>
      <c r="H51" s="112"/>
      <c r="I51" s="112"/>
      <c r="J51" s="112"/>
      <c r="K51" s="40">
        <v>7887.51</v>
      </c>
    </row>
    <row r="52" spans="2:11" ht="15.75">
      <c r="B52" s="36"/>
      <c r="C52" s="101" t="s">
        <v>1421</v>
      </c>
      <c r="D52" s="101"/>
      <c r="E52" s="101"/>
      <c r="F52" s="101"/>
      <c r="G52" s="101"/>
      <c r="H52" s="112"/>
      <c r="I52" s="112"/>
      <c r="J52" s="112"/>
      <c r="K52" s="40">
        <v>338580</v>
      </c>
    </row>
    <row r="53" spans="2:11" ht="16.5" thickBot="1">
      <c r="B53" s="36"/>
      <c r="C53" s="102" t="s">
        <v>474</v>
      </c>
      <c r="D53" s="102"/>
      <c r="E53" s="102"/>
      <c r="F53" s="102"/>
      <c r="G53" s="102"/>
      <c r="H53" s="145"/>
      <c r="I53" s="145"/>
      <c r="J53" s="145"/>
      <c r="K53" s="44">
        <f>+K45-K48-K49-K51-K52</f>
        <v>2319564.3300000015</v>
      </c>
    </row>
    <row r="54" spans="2:11" ht="16.5" thickTop="1">
      <c r="B54" s="36"/>
      <c r="C54" s="45"/>
      <c r="D54" s="45"/>
      <c r="E54" s="45"/>
      <c r="F54" s="45"/>
      <c r="G54" s="45"/>
      <c r="H54" s="45"/>
      <c r="I54" s="45"/>
      <c r="J54" s="45"/>
      <c r="K54" s="46"/>
    </row>
    <row r="55" spans="2:11" ht="15.75">
      <c r="B55" s="36"/>
      <c r="C55" s="101"/>
      <c r="D55" s="101"/>
      <c r="E55" s="101"/>
      <c r="F55" s="101"/>
      <c r="G55" s="101"/>
      <c r="H55" s="101"/>
      <c r="I55" s="101"/>
      <c r="J55" s="101"/>
      <c r="K55" s="47"/>
    </row>
    <row r="56" spans="2:11" ht="15.75">
      <c r="B56" s="36"/>
      <c r="C56" s="101"/>
      <c r="D56" s="101"/>
      <c r="E56" s="101"/>
      <c r="F56" s="101"/>
      <c r="G56" s="101"/>
      <c r="H56" s="101"/>
      <c r="I56" s="101"/>
      <c r="J56" s="101"/>
      <c r="K56" s="38" t="s">
        <v>475</v>
      </c>
    </row>
    <row r="57" spans="2:11" ht="15.75">
      <c r="B57" s="36"/>
      <c r="C57" s="102" t="s">
        <v>476</v>
      </c>
      <c r="D57" s="102"/>
      <c r="E57" s="102"/>
      <c r="F57" s="102"/>
      <c r="G57" s="102"/>
      <c r="H57" s="145"/>
      <c r="I57" s="145"/>
      <c r="J57" s="145"/>
      <c r="K57" s="40">
        <v>2319564.33</v>
      </c>
    </row>
    <row r="58" spans="2:11" ht="15.75">
      <c r="B58" s="36"/>
      <c r="C58" s="102"/>
      <c r="D58" s="102"/>
      <c r="E58" s="102"/>
      <c r="F58" s="102"/>
      <c r="G58" s="102"/>
      <c r="H58" s="112"/>
      <c r="I58" s="112"/>
      <c r="J58" s="112"/>
      <c r="K58" s="40"/>
    </row>
    <row r="59" spans="2:11" ht="15.75">
      <c r="B59" s="36"/>
      <c r="C59" s="103" t="s">
        <v>465</v>
      </c>
      <c r="D59" s="103"/>
      <c r="E59" s="103"/>
      <c r="F59" s="103"/>
      <c r="G59" s="103"/>
      <c r="H59" s="101"/>
      <c r="I59" s="101"/>
      <c r="J59" s="101"/>
      <c r="K59" s="48"/>
    </row>
    <row r="60" spans="2:11" ht="15.75">
      <c r="B60" s="36"/>
      <c r="C60" s="101" t="s">
        <v>477</v>
      </c>
      <c r="D60" s="101"/>
      <c r="E60" s="101"/>
      <c r="F60" s="101"/>
      <c r="G60" s="101"/>
      <c r="H60" s="145"/>
      <c r="I60" s="145"/>
      <c r="J60" s="145"/>
      <c r="K60" s="40">
        <v>0</v>
      </c>
    </row>
    <row r="61" spans="2:11" ht="15.75">
      <c r="B61" s="36"/>
      <c r="C61" s="102" t="s">
        <v>468</v>
      </c>
      <c r="D61" s="102"/>
      <c r="E61" s="102"/>
      <c r="F61" s="102"/>
      <c r="G61" s="102"/>
      <c r="H61" s="154"/>
      <c r="I61" s="154"/>
      <c r="J61" s="154"/>
      <c r="K61" s="50">
        <f>SUM(K57:K60)</f>
        <v>2319564.33</v>
      </c>
    </row>
    <row r="62" spans="2:11" ht="15.75">
      <c r="B62" s="36"/>
      <c r="C62" s="101"/>
      <c r="D62" s="101"/>
      <c r="E62" s="101"/>
      <c r="F62" s="101"/>
      <c r="G62" s="101"/>
      <c r="H62" s="101"/>
      <c r="I62" s="101"/>
      <c r="J62" s="101"/>
      <c r="K62" s="48"/>
    </row>
    <row r="63" spans="2:11" ht="15.75">
      <c r="B63" s="36"/>
      <c r="C63" s="103" t="s">
        <v>469</v>
      </c>
      <c r="D63" s="103"/>
      <c r="E63" s="103"/>
      <c r="F63" s="103"/>
      <c r="G63" s="103"/>
      <c r="H63" s="101"/>
      <c r="I63" s="101"/>
      <c r="J63" s="101"/>
      <c r="K63" s="40"/>
    </row>
    <row r="64" spans="2:11" ht="15.75">
      <c r="B64" s="36"/>
      <c r="C64" s="101" t="s">
        <v>1393</v>
      </c>
      <c r="D64" s="101"/>
      <c r="E64" s="101"/>
      <c r="F64" s="101"/>
      <c r="G64" s="101"/>
      <c r="H64" s="154"/>
      <c r="I64" s="154"/>
      <c r="J64" s="154"/>
      <c r="K64" s="40"/>
    </row>
    <row r="65" spans="2:11" ht="15.75">
      <c r="B65" s="36"/>
      <c r="C65" s="101"/>
      <c r="D65" s="101"/>
      <c r="E65" s="101"/>
      <c r="F65" s="101"/>
      <c r="G65" s="101"/>
      <c r="H65" s="115"/>
      <c r="I65" s="115"/>
      <c r="J65" s="115"/>
      <c r="K65" s="40"/>
    </row>
    <row r="66" spans="2:11" ht="16.5" thickBot="1">
      <c r="B66" s="36"/>
      <c r="C66" s="102" t="s">
        <v>474</v>
      </c>
      <c r="D66" s="102"/>
      <c r="E66" s="102"/>
      <c r="F66" s="102"/>
      <c r="G66" s="102"/>
      <c r="H66" s="101"/>
      <c r="I66" s="101"/>
      <c r="J66" s="101"/>
      <c r="K66" s="44">
        <f>SUM(K61-K64)</f>
        <v>2319564.33</v>
      </c>
    </row>
    <row r="67" spans="2:11" ht="17.25" thickBot="1" thickTop="1">
      <c r="B67" s="52"/>
      <c r="C67" s="53"/>
      <c r="D67" s="53"/>
      <c r="E67" s="53"/>
      <c r="F67" s="53"/>
      <c r="G67" s="53"/>
      <c r="H67" s="54"/>
      <c r="I67" s="54"/>
      <c r="J67" s="54"/>
      <c r="K67" s="55"/>
    </row>
    <row r="68" spans="2:11" ht="16.5" thickTop="1">
      <c r="B68" s="33"/>
      <c r="C68" s="56"/>
      <c r="D68" s="56"/>
      <c r="E68" s="56"/>
      <c r="F68" s="56"/>
      <c r="G68" s="56"/>
      <c r="H68" s="34"/>
      <c r="I68" s="34"/>
      <c r="J68" s="34"/>
      <c r="K68" s="57"/>
    </row>
    <row r="69" spans="2:11" ht="15.75">
      <c r="B69" s="36"/>
      <c r="C69" s="102"/>
      <c r="D69" s="102"/>
      <c r="E69" s="102"/>
      <c r="F69" s="102"/>
      <c r="G69" s="102"/>
      <c r="H69" s="101"/>
      <c r="I69" s="101"/>
      <c r="J69" s="101"/>
      <c r="K69" s="58"/>
    </row>
    <row r="70" spans="2:11" ht="15.75">
      <c r="B70" s="111"/>
      <c r="C70" s="147" t="s">
        <v>1394</v>
      </c>
      <c r="D70" s="147"/>
      <c r="E70" s="107"/>
      <c r="F70" s="61" t="s">
        <v>480</v>
      </c>
      <c r="G70" s="147" t="s">
        <v>480</v>
      </c>
      <c r="H70" s="147"/>
      <c r="I70" s="109"/>
      <c r="J70" s="114" t="s">
        <v>775</v>
      </c>
      <c r="K70" s="119" t="s">
        <v>481</v>
      </c>
    </row>
    <row r="71" spans="2:11" ht="15.75">
      <c r="B71" s="36"/>
      <c r="C71" s="63" t="s">
        <v>482</v>
      </c>
      <c r="D71" s="63"/>
      <c r="E71" s="112"/>
      <c r="F71" s="162" t="s">
        <v>483</v>
      </c>
      <c r="G71" s="162"/>
      <c r="H71" s="162"/>
      <c r="I71" s="101"/>
      <c r="J71" s="145" t="s">
        <v>484</v>
      </c>
      <c r="K71" s="146"/>
    </row>
    <row r="72" spans="2:11" ht="15.75">
      <c r="B72" s="36"/>
      <c r="C72" s="101"/>
      <c r="D72" s="101"/>
      <c r="E72" s="112"/>
      <c r="F72" s="112"/>
      <c r="G72" s="112"/>
      <c r="H72" s="112"/>
      <c r="I72" s="101"/>
      <c r="J72" s="112"/>
      <c r="K72" s="113"/>
    </row>
    <row r="73" spans="2:11" ht="15.75">
      <c r="B73" s="111"/>
      <c r="C73" s="147" t="s">
        <v>1375</v>
      </c>
      <c r="D73" s="147"/>
      <c r="E73" s="107"/>
      <c r="F73" s="61" t="s">
        <v>486</v>
      </c>
      <c r="G73" s="147" t="s">
        <v>486</v>
      </c>
      <c r="H73" s="147"/>
      <c r="I73" s="109"/>
      <c r="J73" s="114" t="s">
        <v>778</v>
      </c>
      <c r="K73" s="119" t="s">
        <v>1422</v>
      </c>
    </row>
    <row r="74" spans="2:11" ht="15.75">
      <c r="B74" s="36"/>
      <c r="C74" s="63" t="s">
        <v>488</v>
      </c>
      <c r="D74" s="63"/>
      <c r="E74" s="112"/>
      <c r="F74" s="162" t="s">
        <v>489</v>
      </c>
      <c r="G74" s="162"/>
      <c r="H74" s="162"/>
      <c r="I74" s="101"/>
      <c r="J74" s="145" t="s">
        <v>489</v>
      </c>
      <c r="K74" s="146"/>
    </row>
    <row r="75" spans="2:11" ht="15.75">
      <c r="B75" s="36"/>
      <c r="C75" s="102"/>
      <c r="D75" s="102"/>
      <c r="E75" s="102"/>
      <c r="F75" s="102"/>
      <c r="G75" s="102"/>
      <c r="H75" s="101"/>
      <c r="I75" s="101"/>
      <c r="J75" s="101"/>
      <c r="K75" s="65"/>
    </row>
    <row r="76" spans="2:11" ht="15.75">
      <c r="B76" s="66"/>
      <c r="C76" s="67"/>
      <c r="D76" s="67"/>
      <c r="E76" s="67"/>
      <c r="F76" s="67"/>
      <c r="G76" s="67"/>
      <c r="H76" s="68"/>
      <c r="I76" s="69"/>
      <c r="J76" s="68"/>
      <c r="K76" s="70"/>
    </row>
  </sheetData>
  <protectedRanges>
    <protectedRange sqref="F70 C70 J70" name="Rango1_2_1_2_1"/>
    <protectedRange sqref="F73 C73 J73" name="Rango1_2_1_1_1_1"/>
    <protectedRange sqref="J34:J36" name="Rango1_1_1_1"/>
    <protectedRange sqref="G70" name="Rango1_2_1_2_1_1"/>
    <protectedRange sqref="G73" name="Rango1_2_1_1_1_1_1"/>
    <protectedRange sqref="K70" name="Rango1_2_1_2_1_2"/>
    <protectedRange sqref="K73" name="Rango1_2_1_1_1_1_2"/>
  </protectedRanges>
  <mergeCells count="25">
    <mergeCell ref="H50:J50"/>
    <mergeCell ref="G70:H70"/>
    <mergeCell ref="B28:K28"/>
    <mergeCell ref="B2:I2"/>
    <mergeCell ref="B4:I4"/>
    <mergeCell ref="F13:I13"/>
    <mergeCell ref="F15:I15"/>
    <mergeCell ref="F16:I16"/>
    <mergeCell ref="B29:K29"/>
    <mergeCell ref="H39:J39"/>
    <mergeCell ref="H42:J42"/>
    <mergeCell ref="H43:J43"/>
    <mergeCell ref="H48:J48"/>
    <mergeCell ref="C73:D73"/>
    <mergeCell ref="F74:H74"/>
    <mergeCell ref="J74:K74"/>
    <mergeCell ref="G73:H73"/>
    <mergeCell ref="H53:J53"/>
    <mergeCell ref="H57:J57"/>
    <mergeCell ref="H60:J60"/>
    <mergeCell ref="H61:J61"/>
    <mergeCell ref="H64:J64"/>
    <mergeCell ref="F71:H71"/>
    <mergeCell ref="J71:K71"/>
    <mergeCell ref="C70:D7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C327C-3654-436D-B543-3C154473C519}">
  <sheetPr>
    <tabColor theme="8" tint="0.39998000860214233"/>
  </sheetPr>
  <dimension ref="B2:K454"/>
  <sheetViews>
    <sheetView workbookViewId="0" topLeftCell="A381">
      <selection activeCell="E454" sqref="E454"/>
    </sheetView>
  </sheetViews>
  <sheetFormatPr defaultColWidth="11.421875" defaultRowHeight="15"/>
  <cols>
    <col min="1" max="1" width="1.8515625" style="76" customWidth="1"/>
    <col min="2" max="2" width="15.421875" style="76" customWidth="1"/>
    <col min="3" max="3" width="15.140625" style="76" customWidth="1"/>
    <col min="4" max="4" width="15.7109375" style="76" customWidth="1"/>
    <col min="5" max="5" width="11.28125" style="76" customWidth="1"/>
    <col min="6" max="6" width="11.421875" style="76" hidden="1" customWidth="1"/>
    <col min="7" max="9" width="18.00390625" style="76" customWidth="1"/>
    <col min="10" max="10" width="11.421875" style="76" hidden="1" customWidth="1"/>
    <col min="11" max="11" width="25.7109375" style="76" customWidth="1"/>
    <col min="12" max="256" width="9.140625" style="76" customWidth="1"/>
    <col min="257" max="257" width="1.8515625" style="76" customWidth="1"/>
    <col min="258" max="258" width="15.421875" style="76" customWidth="1"/>
    <col min="259" max="259" width="15.140625" style="76" customWidth="1"/>
    <col min="260" max="260" width="15.7109375" style="76" customWidth="1"/>
    <col min="261" max="261" width="11.28125" style="76" customWidth="1"/>
    <col min="262" max="262" width="11.421875" style="76" hidden="1" customWidth="1"/>
    <col min="263" max="265" width="18.00390625" style="76" customWidth="1"/>
    <col min="266" max="266" width="11.421875" style="76" hidden="1" customWidth="1"/>
    <col min="267" max="267" width="1.8515625" style="76" customWidth="1"/>
    <col min="268" max="512" width="9.140625" style="76" customWidth="1"/>
    <col min="513" max="513" width="1.8515625" style="76" customWidth="1"/>
    <col min="514" max="514" width="15.421875" style="76" customWidth="1"/>
    <col min="515" max="515" width="15.140625" style="76" customWidth="1"/>
    <col min="516" max="516" width="15.7109375" style="76" customWidth="1"/>
    <col min="517" max="517" width="11.28125" style="76" customWidth="1"/>
    <col min="518" max="518" width="11.421875" style="76" hidden="1" customWidth="1"/>
    <col min="519" max="521" width="18.00390625" style="76" customWidth="1"/>
    <col min="522" max="522" width="11.421875" style="76" hidden="1" customWidth="1"/>
    <col min="523" max="523" width="1.8515625" style="76" customWidth="1"/>
    <col min="524" max="768" width="9.140625" style="76" customWidth="1"/>
    <col min="769" max="769" width="1.8515625" style="76" customWidth="1"/>
    <col min="770" max="770" width="15.421875" style="76" customWidth="1"/>
    <col min="771" max="771" width="15.140625" style="76" customWidth="1"/>
    <col min="772" max="772" width="15.7109375" style="76" customWidth="1"/>
    <col min="773" max="773" width="11.28125" style="76" customWidth="1"/>
    <col min="774" max="774" width="11.421875" style="76" hidden="1" customWidth="1"/>
    <col min="775" max="777" width="18.00390625" style="76" customWidth="1"/>
    <col min="778" max="778" width="11.421875" style="76" hidden="1" customWidth="1"/>
    <col min="779" max="779" width="1.8515625" style="76" customWidth="1"/>
    <col min="780" max="1024" width="9.140625" style="76" customWidth="1"/>
    <col min="1025" max="1025" width="1.8515625" style="76" customWidth="1"/>
    <col min="1026" max="1026" width="15.421875" style="76" customWidth="1"/>
    <col min="1027" max="1027" width="15.140625" style="76" customWidth="1"/>
    <col min="1028" max="1028" width="15.7109375" style="76" customWidth="1"/>
    <col min="1029" max="1029" width="11.28125" style="76" customWidth="1"/>
    <col min="1030" max="1030" width="11.421875" style="76" hidden="1" customWidth="1"/>
    <col min="1031" max="1033" width="18.00390625" style="76" customWidth="1"/>
    <col min="1034" max="1034" width="11.421875" style="76" hidden="1" customWidth="1"/>
    <col min="1035" max="1035" width="1.8515625" style="76" customWidth="1"/>
    <col min="1036" max="1280" width="9.140625" style="76" customWidth="1"/>
    <col min="1281" max="1281" width="1.8515625" style="76" customWidth="1"/>
    <col min="1282" max="1282" width="15.421875" style="76" customWidth="1"/>
    <col min="1283" max="1283" width="15.140625" style="76" customWidth="1"/>
    <col min="1284" max="1284" width="15.7109375" style="76" customWidth="1"/>
    <col min="1285" max="1285" width="11.28125" style="76" customWidth="1"/>
    <col min="1286" max="1286" width="11.421875" style="76" hidden="1" customWidth="1"/>
    <col min="1287" max="1289" width="18.00390625" style="76" customWidth="1"/>
    <col min="1290" max="1290" width="11.421875" style="76" hidden="1" customWidth="1"/>
    <col min="1291" max="1291" width="1.8515625" style="76" customWidth="1"/>
    <col min="1292" max="1536" width="9.140625" style="76" customWidth="1"/>
    <col min="1537" max="1537" width="1.8515625" style="76" customWidth="1"/>
    <col min="1538" max="1538" width="15.421875" style="76" customWidth="1"/>
    <col min="1539" max="1539" width="15.140625" style="76" customWidth="1"/>
    <col min="1540" max="1540" width="15.7109375" style="76" customWidth="1"/>
    <col min="1541" max="1541" width="11.28125" style="76" customWidth="1"/>
    <col min="1542" max="1542" width="11.421875" style="76" hidden="1" customWidth="1"/>
    <col min="1543" max="1545" width="18.00390625" style="76" customWidth="1"/>
    <col min="1546" max="1546" width="11.421875" style="76" hidden="1" customWidth="1"/>
    <col min="1547" max="1547" width="1.8515625" style="76" customWidth="1"/>
    <col min="1548" max="1792" width="9.140625" style="76" customWidth="1"/>
    <col min="1793" max="1793" width="1.8515625" style="76" customWidth="1"/>
    <col min="1794" max="1794" width="15.421875" style="76" customWidth="1"/>
    <col min="1795" max="1795" width="15.140625" style="76" customWidth="1"/>
    <col min="1796" max="1796" width="15.7109375" style="76" customWidth="1"/>
    <col min="1797" max="1797" width="11.28125" style="76" customWidth="1"/>
    <col min="1798" max="1798" width="11.421875" style="76" hidden="1" customWidth="1"/>
    <col min="1799" max="1801" width="18.00390625" style="76" customWidth="1"/>
    <col min="1802" max="1802" width="11.421875" style="76" hidden="1" customWidth="1"/>
    <col min="1803" max="1803" width="1.8515625" style="76" customWidth="1"/>
    <col min="1804" max="2048" width="9.140625" style="76" customWidth="1"/>
    <col min="2049" max="2049" width="1.8515625" style="76" customWidth="1"/>
    <col min="2050" max="2050" width="15.421875" style="76" customWidth="1"/>
    <col min="2051" max="2051" width="15.140625" style="76" customWidth="1"/>
    <col min="2052" max="2052" width="15.7109375" style="76" customWidth="1"/>
    <col min="2053" max="2053" width="11.28125" style="76" customWidth="1"/>
    <col min="2054" max="2054" width="11.421875" style="76" hidden="1" customWidth="1"/>
    <col min="2055" max="2057" width="18.00390625" style="76" customWidth="1"/>
    <col min="2058" max="2058" width="11.421875" style="76" hidden="1" customWidth="1"/>
    <col min="2059" max="2059" width="1.8515625" style="76" customWidth="1"/>
    <col min="2060" max="2304" width="9.140625" style="76" customWidth="1"/>
    <col min="2305" max="2305" width="1.8515625" style="76" customWidth="1"/>
    <col min="2306" max="2306" width="15.421875" style="76" customWidth="1"/>
    <col min="2307" max="2307" width="15.140625" style="76" customWidth="1"/>
    <col min="2308" max="2308" width="15.7109375" style="76" customWidth="1"/>
    <col min="2309" max="2309" width="11.28125" style="76" customWidth="1"/>
    <col min="2310" max="2310" width="11.421875" style="76" hidden="1" customWidth="1"/>
    <col min="2311" max="2313" width="18.00390625" style="76" customWidth="1"/>
    <col min="2314" max="2314" width="11.421875" style="76" hidden="1" customWidth="1"/>
    <col min="2315" max="2315" width="1.8515625" style="76" customWidth="1"/>
    <col min="2316" max="2560" width="9.140625" style="76" customWidth="1"/>
    <col min="2561" max="2561" width="1.8515625" style="76" customWidth="1"/>
    <col min="2562" max="2562" width="15.421875" style="76" customWidth="1"/>
    <col min="2563" max="2563" width="15.140625" style="76" customWidth="1"/>
    <col min="2564" max="2564" width="15.7109375" style="76" customWidth="1"/>
    <col min="2565" max="2565" width="11.28125" style="76" customWidth="1"/>
    <col min="2566" max="2566" width="11.421875" style="76" hidden="1" customWidth="1"/>
    <col min="2567" max="2569" width="18.00390625" style="76" customWidth="1"/>
    <col min="2570" max="2570" width="11.421875" style="76" hidden="1" customWidth="1"/>
    <col min="2571" max="2571" width="1.8515625" style="76" customWidth="1"/>
    <col min="2572" max="2816" width="9.140625" style="76" customWidth="1"/>
    <col min="2817" max="2817" width="1.8515625" style="76" customWidth="1"/>
    <col min="2818" max="2818" width="15.421875" style="76" customWidth="1"/>
    <col min="2819" max="2819" width="15.140625" style="76" customWidth="1"/>
    <col min="2820" max="2820" width="15.7109375" style="76" customWidth="1"/>
    <col min="2821" max="2821" width="11.28125" style="76" customWidth="1"/>
    <col min="2822" max="2822" width="11.421875" style="76" hidden="1" customWidth="1"/>
    <col min="2823" max="2825" width="18.00390625" style="76" customWidth="1"/>
    <col min="2826" max="2826" width="11.421875" style="76" hidden="1" customWidth="1"/>
    <col min="2827" max="2827" width="1.8515625" style="76" customWidth="1"/>
    <col min="2828" max="3072" width="9.140625" style="76" customWidth="1"/>
    <col min="3073" max="3073" width="1.8515625" style="76" customWidth="1"/>
    <col min="3074" max="3074" width="15.421875" style="76" customWidth="1"/>
    <col min="3075" max="3075" width="15.140625" style="76" customWidth="1"/>
    <col min="3076" max="3076" width="15.7109375" style="76" customWidth="1"/>
    <col min="3077" max="3077" width="11.28125" style="76" customWidth="1"/>
    <col min="3078" max="3078" width="11.421875" style="76" hidden="1" customWidth="1"/>
    <col min="3079" max="3081" width="18.00390625" style="76" customWidth="1"/>
    <col min="3082" max="3082" width="11.421875" style="76" hidden="1" customWidth="1"/>
    <col min="3083" max="3083" width="1.8515625" style="76" customWidth="1"/>
    <col min="3084" max="3328" width="9.140625" style="76" customWidth="1"/>
    <col min="3329" max="3329" width="1.8515625" style="76" customWidth="1"/>
    <col min="3330" max="3330" width="15.421875" style="76" customWidth="1"/>
    <col min="3331" max="3331" width="15.140625" style="76" customWidth="1"/>
    <col min="3332" max="3332" width="15.7109375" style="76" customWidth="1"/>
    <col min="3333" max="3333" width="11.28125" style="76" customWidth="1"/>
    <col min="3334" max="3334" width="11.421875" style="76" hidden="1" customWidth="1"/>
    <col min="3335" max="3337" width="18.00390625" style="76" customWidth="1"/>
    <col min="3338" max="3338" width="11.421875" style="76" hidden="1" customWidth="1"/>
    <col min="3339" max="3339" width="1.8515625" style="76" customWidth="1"/>
    <col min="3340" max="3584" width="9.140625" style="76" customWidth="1"/>
    <col min="3585" max="3585" width="1.8515625" style="76" customWidth="1"/>
    <col min="3586" max="3586" width="15.421875" style="76" customWidth="1"/>
    <col min="3587" max="3587" width="15.140625" style="76" customWidth="1"/>
    <col min="3588" max="3588" width="15.7109375" style="76" customWidth="1"/>
    <col min="3589" max="3589" width="11.28125" style="76" customWidth="1"/>
    <col min="3590" max="3590" width="11.421875" style="76" hidden="1" customWidth="1"/>
    <col min="3591" max="3593" width="18.00390625" style="76" customWidth="1"/>
    <col min="3594" max="3594" width="11.421875" style="76" hidden="1" customWidth="1"/>
    <col min="3595" max="3595" width="1.8515625" style="76" customWidth="1"/>
    <col min="3596" max="3840" width="9.140625" style="76" customWidth="1"/>
    <col min="3841" max="3841" width="1.8515625" style="76" customWidth="1"/>
    <col min="3842" max="3842" width="15.421875" style="76" customWidth="1"/>
    <col min="3843" max="3843" width="15.140625" style="76" customWidth="1"/>
    <col min="3844" max="3844" width="15.7109375" style="76" customWidth="1"/>
    <col min="3845" max="3845" width="11.28125" style="76" customWidth="1"/>
    <col min="3846" max="3846" width="11.421875" style="76" hidden="1" customWidth="1"/>
    <col min="3847" max="3849" width="18.00390625" style="76" customWidth="1"/>
    <col min="3850" max="3850" width="11.421875" style="76" hidden="1" customWidth="1"/>
    <col min="3851" max="3851" width="1.8515625" style="76" customWidth="1"/>
    <col min="3852" max="4096" width="9.140625" style="76" customWidth="1"/>
    <col min="4097" max="4097" width="1.8515625" style="76" customWidth="1"/>
    <col min="4098" max="4098" width="15.421875" style="76" customWidth="1"/>
    <col min="4099" max="4099" width="15.140625" style="76" customWidth="1"/>
    <col min="4100" max="4100" width="15.7109375" style="76" customWidth="1"/>
    <col min="4101" max="4101" width="11.28125" style="76" customWidth="1"/>
    <col min="4102" max="4102" width="11.421875" style="76" hidden="1" customWidth="1"/>
    <col min="4103" max="4105" width="18.00390625" style="76" customWidth="1"/>
    <col min="4106" max="4106" width="11.421875" style="76" hidden="1" customWidth="1"/>
    <col min="4107" max="4107" width="1.8515625" style="76" customWidth="1"/>
    <col min="4108" max="4352" width="9.140625" style="76" customWidth="1"/>
    <col min="4353" max="4353" width="1.8515625" style="76" customWidth="1"/>
    <col min="4354" max="4354" width="15.421875" style="76" customWidth="1"/>
    <col min="4355" max="4355" width="15.140625" style="76" customWidth="1"/>
    <col min="4356" max="4356" width="15.7109375" style="76" customWidth="1"/>
    <col min="4357" max="4357" width="11.28125" style="76" customWidth="1"/>
    <col min="4358" max="4358" width="11.421875" style="76" hidden="1" customWidth="1"/>
    <col min="4359" max="4361" width="18.00390625" style="76" customWidth="1"/>
    <col min="4362" max="4362" width="11.421875" style="76" hidden="1" customWidth="1"/>
    <col min="4363" max="4363" width="1.8515625" style="76" customWidth="1"/>
    <col min="4364" max="4608" width="9.140625" style="76" customWidth="1"/>
    <col min="4609" max="4609" width="1.8515625" style="76" customWidth="1"/>
    <col min="4610" max="4610" width="15.421875" style="76" customWidth="1"/>
    <col min="4611" max="4611" width="15.140625" style="76" customWidth="1"/>
    <col min="4612" max="4612" width="15.7109375" style="76" customWidth="1"/>
    <col min="4613" max="4613" width="11.28125" style="76" customWidth="1"/>
    <col min="4614" max="4614" width="11.421875" style="76" hidden="1" customWidth="1"/>
    <col min="4615" max="4617" width="18.00390625" style="76" customWidth="1"/>
    <col min="4618" max="4618" width="11.421875" style="76" hidden="1" customWidth="1"/>
    <col min="4619" max="4619" width="1.8515625" style="76" customWidth="1"/>
    <col min="4620" max="4864" width="9.140625" style="76" customWidth="1"/>
    <col min="4865" max="4865" width="1.8515625" style="76" customWidth="1"/>
    <col min="4866" max="4866" width="15.421875" style="76" customWidth="1"/>
    <col min="4867" max="4867" width="15.140625" style="76" customWidth="1"/>
    <col min="4868" max="4868" width="15.7109375" style="76" customWidth="1"/>
    <col min="4869" max="4869" width="11.28125" style="76" customWidth="1"/>
    <col min="4870" max="4870" width="11.421875" style="76" hidden="1" customWidth="1"/>
    <col min="4871" max="4873" width="18.00390625" style="76" customWidth="1"/>
    <col min="4874" max="4874" width="11.421875" style="76" hidden="1" customWidth="1"/>
    <col min="4875" max="4875" width="1.8515625" style="76" customWidth="1"/>
    <col min="4876" max="5120" width="9.140625" style="76" customWidth="1"/>
    <col min="5121" max="5121" width="1.8515625" style="76" customWidth="1"/>
    <col min="5122" max="5122" width="15.421875" style="76" customWidth="1"/>
    <col min="5123" max="5123" width="15.140625" style="76" customWidth="1"/>
    <col min="5124" max="5124" width="15.7109375" style="76" customWidth="1"/>
    <col min="5125" max="5125" width="11.28125" style="76" customWidth="1"/>
    <col min="5126" max="5126" width="11.421875" style="76" hidden="1" customWidth="1"/>
    <col min="5127" max="5129" width="18.00390625" style="76" customWidth="1"/>
    <col min="5130" max="5130" width="11.421875" style="76" hidden="1" customWidth="1"/>
    <col min="5131" max="5131" width="1.8515625" style="76" customWidth="1"/>
    <col min="5132" max="5376" width="9.140625" style="76" customWidth="1"/>
    <col min="5377" max="5377" width="1.8515625" style="76" customWidth="1"/>
    <col min="5378" max="5378" width="15.421875" style="76" customWidth="1"/>
    <col min="5379" max="5379" width="15.140625" style="76" customWidth="1"/>
    <col min="5380" max="5380" width="15.7109375" style="76" customWidth="1"/>
    <col min="5381" max="5381" width="11.28125" style="76" customWidth="1"/>
    <col min="5382" max="5382" width="11.421875" style="76" hidden="1" customWidth="1"/>
    <col min="5383" max="5385" width="18.00390625" style="76" customWidth="1"/>
    <col min="5386" max="5386" width="11.421875" style="76" hidden="1" customWidth="1"/>
    <col min="5387" max="5387" width="1.8515625" style="76" customWidth="1"/>
    <col min="5388" max="5632" width="9.140625" style="76" customWidth="1"/>
    <col min="5633" max="5633" width="1.8515625" style="76" customWidth="1"/>
    <col min="5634" max="5634" width="15.421875" style="76" customWidth="1"/>
    <col min="5635" max="5635" width="15.140625" style="76" customWidth="1"/>
    <col min="5636" max="5636" width="15.7109375" style="76" customWidth="1"/>
    <col min="5637" max="5637" width="11.28125" style="76" customWidth="1"/>
    <col min="5638" max="5638" width="11.421875" style="76" hidden="1" customWidth="1"/>
    <col min="5639" max="5641" width="18.00390625" style="76" customWidth="1"/>
    <col min="5642" max="5642" width="11.421875" style="76" hidden="1" customWidth="1"/>
    <col min="5643" max="5643" width="1.8515625" style="76" customWidth="1"/>
    <col min="5644" max="5888" width="9.140625" style="76" customWidth="1"/>
    <col min="5889" max="5889" width="1.8515625" style="76" customWidth="1"/>
    <col min="5890" max="5890" width="15.421875" style="76" customWidth="1"/>
    <col min="5891" max="5891" width="15.140625" style="76" customWidth="1"/>
    <col min="5892" max="5892" width="15.7109375" style="76" customWidth="1"/>
    <col min="5893" max="5893" width="11.28125" style="76" customWidth="1"/>
    <col min="5894" max="5894" width="11.421875" style="76" hidden="1" customWidth="1"/>
    <col min="5895" max="5897" width="18.00390625" style="76" customWidth="1"/>
    <col min="5898" max="5898" width="11.421875" style="76" hidden="1" customWidth="1"/>
    <col min="5899" max="5899" width="1.8515625" style="76" customWidth="1"/>
    <col min="5900" max="6144" width="9.140625" style="76" customWidth="1"/>
    <col min="6145" max="6145" width="1.8515625" style="76" customWidth="1"/>
    <col min="6146" max="6146" width="15.421875" style="76" customWidth="1"/>
    <col min="6147" max="6147" width="15.140625" style="76" customWidth="1"/>
    <col min="6148" max="6148" width="15.7109375" style="76" customWidth="1"/>
    <col min="6149" max="6149" width="11.28125" style="76" customWidth="1"/>
    <col min="6150" max="6150" width="11.421875" style="76" hidden="1" customWidth="1"/>
    <col min="6151" max="6153" width="18.00390625" style="76" customWidth="1"/>
    <col min="6154" max="6154" width="11.421875" style="76" hidden="1" customWidth="1"/>
    <col min="6155" max="6155" width="1.8515625" style="76" customWidth="1"/>
    <col min="6156" max="6400" width="9.140625" style="76" customWidth="1"/>
    <col min="6401" max="6401" width="1.8515625" style="76" customWidth="1"/>
    <col min="6402" max="6402" width="15.421875" style="76" customWidth="1"/>
    <col min="6403" max="6403" width="15.140625" style="76" customWidth="1"/>
    <col min="6404" max="6404" width="15.7109375" style="76" customWidth="1"/>
    <col min="6405" max="6405" width="11.28125" style="76" customWidth="1"/>
    <col min="6406" max="6406" width="11.421875" style="76" hidden="1" customWidth="1"/>
    <col min="6407" max="6409" width="18.00390625" style="76" customWidth="1"/>
    <col min="6410" max="6410" width="11.421875" style="76" hidden="1" customWidth="1"/>
    <col min="6411" max="6411" width="1.8515625" style="76" customWidth="1"/>
    <col min="6412" max="6656" width="9.140625" style="76" customWidth="1"/>
    <col min="6657" max="6657" width="1.8515625" style="76" customWidth="1"/>
    <col min="6658" max="6658" width="15.421875" style="76" customWidth="1"/>
    <col min="6659" max="6659" width="15.140625" style="76" customWidth="1"/>
    <col min="6660" max="6660" width="15.7109375" style="76" customWidth="1"/>
    <col min="6661" max="6661" width="11.28125" style="76" customWidth="1"/>
    <col min="6662" max="6662" width="11.421875" style="76" hidden="1" customWidth="1"/>
    <col min="6663" max="6665" width="18.00390625" style="76" customWidth="1"/>
    <col min="6666" max="6666" width="11.421875" style="76" hidden="1" customWidth="1"/>
    <col min="6667" max="6667" width="1.8515625" style="76" customWidth="1"/>
    <col min="6668" max="6912" width="9.140625" style="76" customWidth="1"/>
    <col min="6913" max="6913" width="1.8515625" style="76" customWidth="1"/>
    <col min="6914" max="6914" width="15.421875" style="76" customWidth="1"/>
    <col min="6915" max="6915" width="15.140625" style="76" customWidth="1"/>
    <col min="6916" max="6916" width="15.7109375" style="76" customWidth="1"/>
    <col min="6917" max="6917" width="11.28125" style="76" customWidth="1"/>
    <col min="6918" max="6918" width="11.421875" style="76" hidden="1" customWidth="1"/>
    <col min="6919" max="6921" width="18.00390625" style="76" customWidth="1"/>
    <col min="6922" max="6922" width="11.421875" style="76" hidden="1" customWidth="1"/>
    <col min="6923" max="6923" width="1.8515625" style="76" customWidth="1"/>
    <col min="6924" max="7168" width="9.140625" style="76" customWidth="1"/>
    <col min="7169" max="7169" width="1.8515625" style="76" customWidth="1"/>
    <col min="7170" max="7170" width="15.421875" style="76" customWidth="1"/>
    <col min="7171" max="7171" width="15.140625" style="76" customWidth="1"/>
    <col min="7172" max="7172" width="15.7109375" style="76" customWidth="1"/>
    <col min="7173" max="7173" width="11.28125" style="76" customWidth="1"/>
    <col min="7174" max="7174" width="11.421875" style="76" hidden="1" customWidth="1"/>
    <col min="7175" max="7177" width="18.00390625" style="76" customWidth="1"/>
    <col min="7178" max="7178" width="11.421875" style="76" hidden="1" customWidth="1"/>
    <col min="7179" max="7179" width="1.8515625" style="76" customWidth="1"/>
    <col min="7180" max="7424" width="9.140625" style="76" customWidth="1"/>
    <col min="7425" max="7425" width="1.8515625" style="76" customWidth="1"/>
    <col min="7426" max="7426" width="15.421875" style="76" customWidth="1"/>
    <col min="7427" max="7427" width="15.140625" style="76" customWidth="1"/>
    <col min="7428" max="7428" width="15.7109375" style="76" customWidth="1"/>
    <col min="7429" max="7429" width="11.28125" style="76" customWidth="1"/>
    <col min="7430" max="7430" width="11.421875" style="76" hidden="1" customWidth="1"/>
    <col min="7431" max="7433" width="18.00390625" style="76" customWidth="1"/>
    <col min="7434" max="7434" width="11.421875" style="76" hidden="1" customWidth="1"/>
    <col min="7435" max="7435" width="1.8515625" style="76" customWidth="1"/>
    <col min="7436" max="7680" width="9.140625" style="76" customWidth="1"/>
    <col min="7681" max="7681" width="1.8515625" style="76" customWidth="1"/>
    <col min="7682" max="7682" width="15.421875" style="76" customWidth="1"/>
    <col min="7683" max="7683" width="15.140625" style="76" customWidth="1"/>
    <col min="7684" max="7684" width="15.7109375" style="76" customWidth="1"/>
    <col min="7685" max="7685" width="11.28125" style="76" customWidth="1"/>
    <col min="7686" max="7686" width="11.421875" style="76" hidden="1" customWidth="1"/>
    <col min="7687" max="7689" width="18.00390625" style="76" customWidth="1"/>
    <col min="7690" max="7690" width="11.421875" style="76" hidden="1" customWidth="1"/>
    <col min="7691" max="7691" width="1.8515625" style="76" customWidth="1"/>
    <col min="7692" max="7936" width="9.140625" style="76" customWidth="1"/>
    <col min="7937" max="7937" width="1.8515625" style="76" customWidth="1"/>
    <col min="7938" max="7938" width="15.421875" style="76" customWidth="1"/>
    <col min="7939" max="7939" width="15.140625" style="76" customWidth="1"/>
    <col min="7940" max="7940" width="15.7109375" style="76" customWidth="1"/>
    <col min="7941" max="7941" width="11.28125" style="76" customWidth="1"/>
    <col min="7942" max="7942" width="11.421875" style="76" hidden="1" customWidth="1"/>
    <col min="7943" max="7945" width="18.00390625" style="76" customWidth="1"/>
    <col min="7946" max="7946" width="11.421875" style="76" hidden="1" customWidth="1"/>
    <col min="7947" max="7947" width="1.8515625" style="76" customWidth="1"/>
    <col min="7948" max="8192" width="9.140625" style="76" customWidth="1"/>
    <col min="8193" max="8193" width="1.8515625" style="76" customWidth="1"/>
    <col min="8194" max="8194" width="15.421875" style="76" customWidth="1"/>
    <col min="8195" max="8195" width="15.140625" style="76" customWidth="1"/>
    <col min="8196" max="8196" width="15.7109375" style="76" customWidth="1"/>
    <col min="8197" max="8197" width="11.28125" style="76" customWidth="1"/>
    <col min="8198" max="8198" width="11.421875" style="76" hidden="1" customWidth="1"/>
    <col min="8199" max="8201" width="18.00390625" style="76" customWidth="1"/>
    <col min="8202" max="8202" width="11.421875" style="76" hidden="1" customWidth="1"/>
    <col min="8203" max="8203" width="1.8515625" style="76" customWidth="1"/>
    <col min="8204" max="8448" width="9.140625" style="76" customWidth="1"/>
    <col min="8449" max="8449" width="1.8515625" style="76" customWidth="1"/>
    <col min="8450" max="8450" width="15.421875" style="76" customWidth="1"/>
    <col min="8451" max="8451" width="15.140625" style="76" customWidth="1"/>
    <col min="8452" max="8452" width="15.7109375" style="76" customWidth="1"/>
    <col min="8453" max="8453" width="11.28125" style="76" customWidth="1"/>
    <col min="8454" max="8454" width="11.421875" style="76" hidden="1" customWidth="1"/>
    <col min="8455" max="8457" width="18.00390625" style="76" customWidth="1"/>
    <col min="8458" max="8458" width="11.421875" style="76" hidden="1" customWidth="1"/>
    <col min="8459" max="8459" width="1.8515625" style="76" customWidth="1"/>
    <col min="8460" max="8704" width="9.140625" style="76" customWidth="1"/>
    <col min="8705" max="8705" width="1.8515625" style="76" customWidth="1"/>
    <col min="8706" max="8706" width="15.421875" style="76" customWidth="1"/>
    <col min="8707" max="8707" width="15.140625" style="76" customWidth="1"/>
    <col min="8708" max="8708" width="15.7109375" style="76" customWidth="1"/>
    <col min="8709" max="8709" width="11.28125" style="76" customWidth="1"/>
    <col min="8710" max="8710" width="11.421875" style="76" hidden="1" customWidth="1"/>
    <col min="8711" max="8713" width="18.00390625" style="76" customWidth="1"/>
    <col min="8714" max="8714" width="11.421875" style="76" hidden="1" customWidth="1"/>
    <col min="8715" max="8715" width="1.8515625" style="76" customWidth="1"/>
    <col min="8716" max="8960" width="9.140625" style="76" customWidth="1"/>
    <col min="8961" max="8961" width="1.8515625" style="76" customWidth="1"/>
    <col min="8962" max="8962" width="15.421875" style="76" customWidth="1"/>
    <col min="8963" max="8963" width="15.140625" style="76" customWidth="1"/>
    <col min="8964" max="8964" width="15.7109375" style="76" customWidth="1"/>
    <col min="8965" max="8965" width="11.28125" style="76" customWidth="1"/>
    <col min="8966" max="8966" width="11.421875" style="76" hidden="1" customWidth="1"/>
    <col min="8967" max="8969" width="18.00390625" style="76" customWidth="1"/>
    <col min="8970" max="8970" width="11.421875" style="76" hidden="1" customWidth="1"/>
    <col min="8971" max="8971" width="1.8515625" style="76" customWidth="1"/>
    <col min="8972" max="9216" width="9.140625" style="76" customWidth="1"/>
    <col min="9217" max="9217" width="1.8515625" style="76" customWidth="1"/>
    <col min="9218" max="9218" width="15.421875" style="76" customWidth="1"/>
    <col min="9219" max="9219" width="15.140625" style="76" customWidth="1"/>
    <col min="9220" max="9220" width="15.7109375" style="76" customWidth="1"/>
    <col min="9221" max="9221" width="11.28125" style="76" customWidth="1"/>
    <col min="9222" max="9222" width="11.421875" style="76" hidden="1" customWidth="1"/>
    <col min="9223" max="9225" width="18.00390625" style="76" customWidth="1"/>
    <col min="9226" max="9226" width="11.421875" style="76" hidden="1" customWidth="1"/>
    <col min="9227" max="9227" width="1.8515625" style="76" customWidth="1"/>
    <col min="9228" max="9472" width="9.140625" style="76" customWidth="1"/>
    <col min="9473" max="9473" width="1.8515625" style="76" customWidth="1"/>
    <col min="9474" max="9474" width="15.421875" style="76" customWidth="1"/>
    <col min="9475" max="9475" width="15.140625" style="76" customWidth="1"/>
    <col min="9476" max="9476" width="15.7109375" style="76" customWidth="1"/>
    <col min="9477" max="9477" width="11.28125" style="76" customWidth="1"/>
    <col min="9478" max="9478" width="11.421875" style="76" hidden="1" customWidth="1"/>
    <col min="9479" max="9481" width="18.00390625" style="76" customWidth="1"/>
    <col min="9482" max="9482" width="11.421875" style="76" hidden="1" customWidth="1"/>
    <col min="9483" max="9483" width="1.8515625" style="76" customWidth="1"/>
    <col min="9484" max="9728" width="9.140625" style="76" customWidth="1"/>
    <col min="9729" max="9729" width="1.8515625" style="76" customWidth="1"/>
    <col min="9730" max="9730" width="15.421875" style="76" customWidth="1"/>
    <col min="9731" max="9731" width="15.140625" style="76" customWidth="1"/>
    <col min="9732" max="9732" width="15.7109375" style="76" customWidth="1"/>
    <col min="9733" max="9733" width="11.28125" style="76" customWidth="1"/>
    <col min="9734" max="9734" width="11.421875" style="76" hidden="1" customWidth="1"/>
    <col min="9735" max="9737" width="18.00390625" style="76" customWidth="1"/>
    <col min="9738" max="9738" width="11.421875" style="76" hidden="1" customWidth="1"/>
    <col min="9739" max="9739" width="1.8515625" style="76" customWidth="1"/>
    <col min="9740" max="9984" width="9.140625" style="76" customWidth="1"/>
    <col min="9985" max="9985" width="1.8515625" style="76" customWidth="1"/>
    <col min="9986" max="9986" width="15.421875" style="76" customWidth="1"/>
    <col min="9987" max="9987" width="15.140625" style="76" customWidth="1"/>
    <col min="9988" max="9988" width="15.7109375" style="76" customWidth="1"/>
    <col min="9989" max="9989" width="11.28125" style="76" customWidth="1"/>
    <col min="9990" max="9990" width="11.421875" style="76" hidden="1" customWidth="1"/>
    <col min="9991" max="9993" width="18.00390625" style="76" customWidth="1"/>
    <col min="9994" max="9994" width="11.421875" style="76" hidden="1" customWidth="1"/>
    <col min="9995" max="9995" width="1.8515625" style="76" customWidth="1"/>
    <col min="9996" max="10240" width="9.140625" style="76" customWidth="1"/>
    <col min="10241" max="10241" width="1.8515625" style="76" customWidth="1"/>
    <col min="10242" max="10242" width="15.421875" style="76" customWidth="1"/>
    <col min="10243" max="10243" width="15.140625" style="76" customWidth="1"/>
    <col min="10244" max="10244" width="15.7109375" style="76" customWidth="1"/>
    <col min="10245" max="10245" width="11.28125" style="76" customWidth="1"/>
    <col min="10246" max="10246" width="11.421875" style="76" hidden="1" customWidth="1"/>
    <col min="10247" max="10249" width="18.00390625" style="76" customWidth="1"/>
    <col min="10250" max="10250" width="11.421875" style="76" hidden="1" customWidth="1"/>
    <col min="10251" max="10251" width="1.8515625" style="76" customWidth="1"/>
    <col min="10252" max="10496" width="9.140625" style="76" customWidth="1"/>
    <col min="10497" max="10497" width="1.8515625" style="76" customWidth="1"/>
    <col min="10498" max="10498" width="15.421875" style="76" customWidth="1"/>
    <col min="10499" max="10499" width="15.140625" style="76" customWidth="1"/>
    <col min="10500" max="10500" width="15.7109375" style="76" customWidth="1"/>
    <col min="10501" max="10501" width="11.28125" style="76" customWidth="1"/>
    <col min="10502" max="10502" width="11.421875" style="76" hidden="1" customWidth="1"/>
    <col min="10503" max="10505" width="18.00390625" style="76" customWidth="1"/>
    <col min="10506" max="10506" width="11.421875" style="76" hidden="1" customWidth="1"/>
    <col min="10507" max="10507" width="1.8515625" style="76" customWidth="1"/>
    <col min="10508" max="10752" width="9.140625" style="76" customWidth="1"/>
    <col min="10753" max="10753" width="1.8515625" style="76" customWidth="1"/>
    <col min="10754" max="10754" width="15.421875" style="76" customWidth="1"/>
    <col min="10755" max="10755" width="15.140625" style="76" customWidth="1"/>
    <col min="10756" max="10756" width="15.7109375" style="76" customWidth="1"/>
    <col min="10757" max="10757" width="11.28125" style="76" customWidth="1"/>
    <col min="10758" max="10758" width="11.421875" style="76" hidden="1" customWidth="1"/>
    <col min="10759" max="10761" width="18.00390625" style="76" customWidth="1"/>
    <col min="10762" max="10762" width="11.421875" style="76" hidden="1" customWidth="1"/>
    <col min="10763" max="10763" width="1.8515625" style="76" customWidth="1"/>
    <col min="10764" max="11008" width="9.140625" style="76" customWidth="1"/>
    <col min="11009" max="11009" width="1.8515625" style="76" customWidth="1"/>
    <col min="11010" max="11010" width="15.421875" style="76" customWidth="1"/>
    <col min="11011" max="11011" width="15.140625" style="76" customWidth="1"/>
    <col min="11012" max="11012" width="15.7109375" style="76" customWidth="1"/>
    <col min="11013" max="11013" width="11.28125" style="76" customWidth="1"/>
    <col min="11014" max="11014" width="11.421875" style="76" hidden="1" customWidth="1"/>
    <col min="11015" max="11017" width="18.00390625" style="76" customWidth="1"/>
    <col min="11018" max="11018" width="11.421875" style="76" hidden="1" customWidth="1"/>
    <col min="11019" max="11019" width="1.8515625" style="76" customWidth="1"/>
    <col min="11020" max="11264" width="9.140625" style="76" customWidth="1"/>
    <col min="11265" max="11265" width="1.8515625" style="76" customWidth="1"/>
    <col min="11266" max="11266" width="15.421875" style="76" customWidth="1"/>
    <col min="11267" max="11267" width="15.140625" style="76" customWidth="1"/>
    <col min="11268" max="11268" width="15.7109375" style="76" customWidth="1"/>
    <col min="11269" max="11269" width="11.28125" style="76" customWidth="1"/>
    <col min="11270" max="11270" width="11.421875" style="76" hidden="1" customWidth="1"/>
    <col min="11271" max="11273" width="18.00390625" style="76" customWidth="1"/>
    <col min="11274" max="11274" width="11.421875" style="76" hidden="1" customWidth="1"/>
    <col min="11275" max="11275" width="1.8515625" style="76" customWidth="1"/>
    <col min="11276" max="11520" width="9.140625" style="76" customWidth="1"/>
    <col min="11521" max="11521" width="1.8515625" style="76" customWidth="1"/>
    <col min="11522" max="11522" width="15.421875" style="76" customWidth="1"/>
    <col min="11523" max="11523" width="15.140625" style="76" customWidth="1"/>
    <col min="11524" max="11524" width="15.7109375" style="76" customWidth="1"/>
    <col min="11525" max="11525" width="11.28125" style="76" customWidth="1"/>
    <col min="11526" max="11526" width="11.421875" style="76" hidden="1" customWidth="1"/>
    <col min="11527" max="11529" width="18.00390625" style="76" customWidth="1"/>
    <col min="11530" max="11530" width="11.421875" style="76" hidden="1" customWidth="1"/>
    <col min="11531" max="11531" width="1.8515625" style="76" customWidth="1"/>
    <col min="11532" max="11776" width="9.140625" style="76" customWidth="1"/>
    <col min="11777" max="11777" width="1.8515625" style="76" customWidth="1"/>
    <col min="11778" max="11778" width="15.421875" style="76" customWidth="1"/>
    <col min="11779" max="11779" width="15.140625" style="76" customWidth="1"/>
    <col min="11780" max="11780" width="15.7109375" style="76" customWidth="1"/>
    <col min="11781" max="11781" width="11.28125" style="76" customWidth="1"/>
    <col min="11782" max="11782" width="11.421875" style="76" hidden="1" customWidth="1"/>
    <col min="11783" max="11785" width="18.00390625" style="76" customWidth="1"/>
    <col min="11786" max="11786" width="11.421875" style="76" hidden="1" customWidth="1"/>
    <col min="11787" max="11787" width="1.8515625" style="76" customWidth="1"/>
    <col min="11788" max="12032" width="9.140625" style="76" customWidth="1"/>
    <col min="12033" max="12033" width="1.8515625" style="76" customWidth="1"/>
    <col min="12034" max="12034" width="15.421875" style="76" customWidth="1"/>
    <col min="12035" max="12035" width="15.140625" style="76" customWidth="1"/>
    <col min="12036" max="12036" width="15.7109375" style="76" customWidth="1"/>
    <col min="12037" max="12037" width="11.28125" style="76" customWidth="1"/>
    <col min="12038" max="12038" width="11.421875" style="76" hidden="1" customWidth="1"/>
    <col min="12039" max="12041" width="18.00390625" style="76" customWidth="1"/>
    <col min="12042" max="12042" width="11.421875" style="76" hidden="1" customWidth="1"/>
    <col min="12043" max="12043" width="1.8515625" style="76" customWidth="1"/>
    <col min="12044" max="12288" width="9.140625" style="76" customWidth="1"/>
    <col min="12289" max="12289" width="1.8515625" style="76" customWidth="1"/>
    <col min="12290" max="12290" width="15.421875" style="76" customWidth="1"/>
    <col min="12291" max="12291" width="15.140625" style="76" customWidth="1"/>
    <col min="12292" max="12292" width="15.7109375" style="76" customWidth="1"/>
    <col min="12293" max="12293" width="11.28125" style="76" customWidth="1"/>
    <col min="12294" max="12294" width="11.421875" style="76" hidden="1" customWidth="1"/>
    <col min="12295" max="12297" width="18.00390625" style="76" customWidth="1"/>
    <col min="12298" max="12298" width="11.421875" style="76" hidden="1" customWidth="1"/>
    <col min="12299" max="12299" width="1.8515625" style="76" customWidth="1"/>
    <col min="12300" max="12544" width="9.140625" style="76" customWidth="1"/>
    <col min="12545" max="12545" width="1.8515625" style="76" customWidth="1"/>
    <col min="12546" max="12546" width="15.421875" style="76" customWidth="1"/>
    <col min="12547" max="12547" width="15.140625" style="76" customWidth="1"/>
    <col min="12548" max="12548" width="15.7109375" style="76" customWidth="1"/>
    <col min="12549" max="12549" width="11.28125" style="76" customWidth="1"/>
    <col min="12550" max="12550" width="11.421875" style="76" hidden="1" customWidth="1"/>
    <col min="12551" max="12553" width="18.00390625" style="76" customWidth="1"/>
    <col min="12554" max="12554" width="11.421875" style="76" hidden="1" customWidth="1"/>
    <col min="12555" max="12555" width="1.8515625" style="76" customWidth="1"/>
    <col min="12556" max="12800" width="9.140625" style="76" customWidth="1"/>
    <col min="12801" max="12801" width="1.8515625" style="76" customWidth="1"/>
    <col min="12802" max="12802" width="15.421875" style="76" customWidth="1"/>
    <col min="12803" max="12803" width="15.140625" style="76" customWidth="1"/>
    <col min="12804" max="12804" width="15.7109375" style="76" customWidth="1"/>
    <col min="12805" max="12805" width="11.28125" style="76" customWidth="1"/>
    <col min="12806" max="12806" width="11.421875" style="76" hidden="1" customWidth="1"/>
    <col min="12807" max="12809" width="18.00390625" style="76" customWidth="1"/>
    <col min="12810" max="12810" width="11.421875" style="76" hidden="1" customWidth="1"/>
    <col min="12811" max="12811" width="1.8515625" style="76" customWidth="1"/>
    <col min="12812" max="13056" width="9.140625" style="76" customWidth="1"/>
    <col min="13057" max="13057" width="1.8515625" style="76" customWidth="1"/>
    <col min="13058" max="13058" width="15.421875" style="76" customWidth="1"/>
    <col min="13059" max="13059" width="15.140625" style="76" customWidth="1"/>
    <col min="13060" max="13060" width="15.7109375" style="76" customWidth="1"/>
    <col min="13061" max="13061" width="11.28125" style="76" customWidth="1"/>
    <col min="13062" max="13062" width="11.421875" style="76" hidden="1" customWidth="1"/>
    <col min="13063" max="13065" width="18.00390625" style="76" customWidth="1"/>
    <col min="13066" max="13066" width="11.421875" style="76" hidden="1" customWidth="1"/>
    <col min="13067" max="13067" width="1.8515625" style="76" customWidth="1"/>
    <col min="13068" max="13312" width="9.140625" style="76" customWidth="1"/>
    <col min="13313" max="13313" width="1.8515625" style="76" customWidth="1"/>
    <col min="13314" max="13314" width="15.421875" style="76" customWidth="1"/>
    <col min="13315" max="13315" width="15.140625" style="76" customWidth="1"/>
    <col min="13316" max="13316" width="15.7109375" style="76" customWidth="1"/>
    <col min="13317" max="13317" width="11.28125" style="76" customWidth="1"/>
    <col min="13318" max="13318" width="11.421875" style="76" hidden="1" customWidth="1"/>
    <col min="13319" max="13321" width="18.00390625" style="76" customWidth="1"/>
    <col min="13322" max="13322" width="11.421875" style="76" hidden="1" customWidth="1"/>
    <col min="13323" max="13323" width="1.8515625" style="76" customWidth="1"/>
    <col min="13324" max="13568" width="9.140625" style="76" customWidth="1"/>
    <col min="13569" max="13569" width="1.8515625" style="76" customWidth="1"/>
    <col min="13570" max="13570" width="15.421875" style="76" customWidth="1"/>
    <col min="13571" max="13571" width="15.140625" style="76" customWidth="1"/>
    <col min="13572" max="13572" width="15.7109375" style="76" customWidth="1"/>
    <col min="13573" max="13573" width="11.28125" style="76" customWidth="1"/>
    <col min="13574" max="13574" width="11.421875" style="76" hidden="1" customWidth="1"/>
    <col min="13575" max="13577" width="18.00390625" style="76" customWidth="1"/>
    <col min="13578" max="13578" width="11.421875" style="76" hidden="1" customWidth="1"/>
    <col min="13579" max="13579" width="1.8515625" style="76" customWidth="1"/>
    <col min="13580" max="13824" width="9.140625" style="76" customWidth="1"/>
    <col min="13825" max="13825" width="1.8515625" style="76" customWidth="1"/>
    <col min="13826" max="13826" width="15.421875" style="76" customWidth="1"/>
    <col min="13827" max="13827" width="15.140625" style="76" customWidth="1"/>
    <col min="13828" max="13828" width="15.7109375" style="76" customWidth="1"/>
    <col min="13829" max="13829" width="11.28125" style="76" customWidth="1"/>
    <col min="13830" max="13830" width="11.421875" style="76" hidden="1" customWidth="1"/>
    <col min="13831" max="13833" width="18.00390625" style="76" customWidth="1"/>
    <col min="13834" max="13834" width="11.421875" style="76" hidden="1" customWidth="1"/>
    <col min="13835" max="13835" width="1.8515625" style="76" customWidth="1"/>
    <col min="13836" max="14080" width="9.140625" style="76" customWidth="1"/>
    <col min="14081" max="14081" width="1.8515625" style="76" customWidth="1"/>
    <col min="14082" max="14082" width="15.421875" style="76" customWidth="1"/>
    <col min="14083" max="14083" width="15.140625" style="76" customWidth="1"/>
    <col min="14084" max="14084" width="15.7109375" style="76" customWidth="1"/>
    <col min="14085" max="14085" width="11.28125" style="76" customWidth="1"/>
    <col min="14086" max="14086" width="11.421875" style="76" hidden="1" customWidth="1"/>
    <col min="14087" max="14089" width="18.00390625" style="76" customWidth="1"/>
    <col min="14090" max="14090" width="11.421875" style="76" hidden="1" customWidth="1"/>
    <col min="14091" max="14091" width="1.8515625" style="76" customWidth="1"/>
    <col min="14092" max="14336" width="9.140625" style="76" customWidth="1"/>
    <col min="14337" max="14337" width="1.8515625" style="76" customWidth="1"/>
    <col min="14338" max="14338" width="15.421875" style="76" customWidth="1"/>
    <col min="14339" max="14339" width="15.140625" style="76" customWidth="1"/>
    <col min="14340" max="14340" width="15.7109375" style="76" customWidth="1"/>
    <col min="14341" max="14341" width="11.28125" style="76" customWidth="1"/>
    <col min="14342" max="14342" width="11.421875" style="76" hidden="1" customWidth="1"/>
    <col min="14343" max="14345" width="18.00390625" style="76" customWidth="1"/>
    <col min="14346" max="14346" width="11.421875" style="76" hidden="1" customWidth="1"/>
    <col min="14347" max="14347" width="1.8515625" style="76" customWidth="1"/>
    <col min="14348" max="14592" width="9.140625" style="76" customWidth="1"/>
    <col min="14593" max="14593" width="1.8515625" style="76" customWidth="1"/>
    <col min="14594" max="14594" width="15.421875" style="76" customWidth="1"/>
    <col min="14595" max="14595" width="15.140625" style="76" customWidth="1"/>
    <col min="14596" max="14596" width="15.7109375" style="76" customWidth="1"/>
    <col min="14597" max="14597" width="11.28125" style="76" customWidth="1"/>
    <col min="14598" max="14598" width="11.421875" style="76" hidden="1" customWidth="1"/>
    <col min="14599" max="14601" width="18.00390625" style="76" customWidth="1"/>
    <col min="14602" max="14602" width="11.421875" style="76" hidden="1" customWidth="1"/>
    <col min="14603" max="14603" width="1.8515625" style="76" customWidth="1"/>
    <col min="14604" max="14848" width="9.140625" style="76" customWidth="1"/>
    <col min="14849" max="14849" width="1.8515625" style="76" customWidth="1"/>
    <col min="14850" max="14850" width="15.421875" style="76" customWidth="1"/>
    <col min="14851" max="14851" width="15.140625" style="76" customWidth="1"/>
    <col min="14852" max="14852" width="15.7109375" style="76" customWidth="1"/>
    <col min="14853" max="14853" width="11.28125" style="76" customWidth="1"/>
    <col min="14854" max="14854" width="11.421875" style="76" hidden="1" customWidth="1"/>
    <col min="14855" max="14857" width="18.00390625" style="76" customWidth="1"/>
    <col min="14858" max="14858" width="11.421875" style="76" hidden="1" customWidth="1"/>
    <col min="14859" max="14859" width="1.8515625" style="76" customWidth="1"/>
    <col min="14860" max="15104" width="9.140625" style="76" customWidth="1"/>
    <col min="15105" max="15105" width="1.8515625" style="76" customWidth="1"/>
    <col min="15106" max="15106" width="15.421875" style="76" customWidth="1"/>
    <col min="15107" max="15107" width="15.140625" style="76" customWidth="1"/>
    <col min="15108" max="15108" width="15.7109375" style="76" customWidth="1"/>
    <col min="15109" max="15109" width="11.28125" style="76" customWidth="1"/>
    <col min="15110" max="15110" width="11.421875" style="76" hidden="1" customWidth="1"/>
    <col min="15111" max="15113" width="18.00390625" style="76" customWidth="1"/>
    <col min="15114" max="15114" width="11.421875" style="76" hidden="1" customWidth="1"/>
    <col min="15115" max="15115" width="1.8515625" style="76" customWidth="1"/>
    <col min="15116" max="15360" width="9.140625" style="76" customWidth="1"/>
    <col min="15361" max="15361" width="1.8515625" style="76" customWidth="1"/>
    <col min="15362" max="15362" width="15.421875" style="76" customWidth="1"/>
    <col min="15363" max="15363" width="15.140625" style="76" customWidth="1"/>
    <col min="15364" max="15364" width="15.7109375" style="76" customWidth="1"/>
    <col min="15365" max="15365" width="11.28125" style="76" customWidth="1"/>
    <col min="15366" max="15366" width="11.421875" style="76" hidden="1" customWidth="1"/>
    <col min="15367" max="15369" width="18.00390625" style="76" customWidth="1"/>
    <col min="15370" max="15370" width="11.421875" style="76" hidden="1" customWidth="1"/>
    <col min="15371" max="15371" width="1.8515625" style="76" customWidth="1"/>
    <col min="15372" max="15616" width="9.140625" style="76" customWidth="1"/>
    <col min="15617" max="15617" width="1.8515625" style="76" customWidth="1"/>
    <col min="15618" max="15618" width="15.421875" style="76" customWidth="1"/>
    <col min="15619" max="15619" width="15.140625" style="76" customWidth="1"/>
    <col min="15620" max="15620" width="15.7109375" style="76" customWidth="1"/>
    <col min="15621" max="15621" width="11.28125" style="76" customWidth="1"/>
    <col min="15622" max="15622" width="11.421875" style="76" hidden="1" customWidth="1"/>
    <col min="15623" max="15625" width="18.00390625" style="76" customWidth="1"/>
    <col min="15626" max="15626" width="11.421875" style="76" hidden="1" customWidth="1"/>
    <col min="15627" max="15627" width="1.8515625" style="76" customWidth="1"/>
    <col min="15628" max="15872" width="9.140625" style="76" customWidth="1"/>
    <col min="15873" max="15873" width="1.8515625" style="76" customWidth="1"/>
    <col min="15874" max="15874" width="15.421875" style="76" customWidth="1"/>
    <col min="15875" max="15875" width="15.140625" style="76" customWidth="1"/>
    <col min="15876" max="15876" width="15.7109375" style="76" customWidth="1"/>
    <col min="15877" max="15877" width="11.28125" style="76" customWidth="1"/>
    <col min="15878" max="15878" width="11.421875" style="76" hidden="1" customWidth="1"/>
    <col min="15879" max="15881" width="18.00390625" style="76" customWidth="1"/>
    <col min="15882" max="15882" width="11.421875" style="76" hidden="1" customWidth="1"/>
    <col min="15883" max="15883" width="1.8515625" style="76" customWidth="1"/>
    <col min="15884" max="16128" width="9.140625" style="76" customWidth="1"/>
    <col min="16129" max="16129" width="1.8515625" style="76" customWidth="1"/>
    <col min="16130" max="16130" width="15.421875" style="76" customWidth="1"/>
    <col min="16131" max="16131" width="15.140625" style="76" customWidth="1"/>
    <col min="16132" max="16132" width="15.7109375" style="76" customWidth="1"/>
    <col min="16133" max="16133" width="11.28125" style="76" customWidth="1"/>
    <col min="16134" max="16134" width="11.421875" style="76" hidden="1" customWidth="1"/>
    <col min="16135" max="16137" width="18.00390625" style="76" customWidth="1"/>
    <col min="16138" max="16138" width="11.421875" style="76" hidden="1" customWidth="1"/>
    <col min="16139" max="16139" width="1.8515625" style="76" customWidth="1"/>
    <col min="16140" max="16384" width="9.140625" style="76" customWidth="1"/>
  </cols>
  <sheetData>
    <row r="1" ht="12.4" customHeight="1"/>
    <row r="2" spans="2:9" ht="20.85" customHeight="1">
      <c r="B2" s="158" t="s">
        <v>1</v>
      </c>
      <c r="C2" s="159"/>
      <c r="D2" s="159"/>
      <c r="E2" s="159"/>
      <c r="F2" s="159"/>
      <c r="G2" s="159"/>
      <c r="H2" s="159"/>
      <c r="I2" s="159"/>
    </row>
    <row r="3" ht="15" customHeight="1" hidden="1"/>
    <row r="4" spans="2:9" ht="16.5" customHeight="1">
      <c r="B4" s="160" t="s">
        <v>811</v>
      </c>
      <c r="C4" s="159"/>
      <c r="D4" s="159"/>
      <c r="E4" s="159"/>
      <c r="F4" s="159"/>
      <c r="G4" s="159"/>
      <c r="H4" s="159"/>
      <c r="I4" s="159"/>
    </row>
    <row r="5" ht="0.95" customHeight="1"/>
    <row r="6" ht="2.1" customHeight="1"/>
    <row r="7" spans="2:9" ht="15">
      <c r="B7" s="2" t="s">
        <v>3</v>
      </c>
      <c r="C7" s="2" t="s">
        <v>4</v>
      </c>
      <c r="D7" s="2" t="s">
        <v>5</v>
      </c>
      <c r="E7" s="2" t="s">
        <v>6</v>
      </c>
      <c r="G7" s="2" t="s">
        <v>7</v>
      </c>
      <c r="H7" s="2" t="s">
        <v>8</v>
      </c>
      <c r="I7" s="2" t="s">
        <v>9</v>
      </c>
    </row>
    <row r="8" spans="2:9" ht="15">
      <c r="B8" s="3">
        <v>44713</v>
      </c>
      <c r="C8" s="4">
        <v>0</v>
      </c>
      <c r="D8" s="4" t="s">
        <v>10</v>
      </c>
      <c r="E8" s="4"/>
      <c r="G8" s="5">
        <v>2114861535.7</v>
      </c>
      <c r="H8" s="5">
        <v>2108309860.56</v>
      </c>
      <c r="I8" s="5">
        <v>6551675.14</v>
      </c>
    </row>
    <row r="9" spans="2:9" ht="15">
      <c r="B9" s="3">
        <v>44713</v>
      </c>
      <c r="C9" s="4">
        <v>41201</v>
      </c>
      <c r="D9" s="4" t="s">
        <v>812</v>
      </c>
      <c r="E9" s="4" t="s">
        <v>813</v>
      </c>
      <c r="G9" s="5">
        <v>0</v>
      </c>
      <c r="H9" s="5">
        <v>56500</v>
      </c>
      <c r="I9" s="5">
        <v>6495175.14</v>
      </c>
    </row>
    <row r="10" spans="2:9" ht="15">
      <c r="B10" s="3">
        <v>44713</v>
      </c>
      <c r="C10" s="4">
        <v>41201</v>
      </c>
      <c r="D10" s="4" t="s">
        <v>812</v>
      </c>
      <c r="E10" s="4" t="s">
        <v>813</v>
      </c>
      <c r="G10" s="5">
        <v>0</v>
      </c>
      <c r="H10" s="5">
        <v>2500</v>
      </c>
      <c r="I10" s="5">
        <v>6492675.14</v>
      </c>
    </row>
    <row r="11" spans="2:9" ht="15">
      <c r="B11" s="3">
        <v>44713</v>
      </c>
      <c r="C11" s="4">
        <v>41203</v>
      </c>
      <c r="D11" s="4" t="s">
        <v>814</v>
      </c>
      <c r="E11" s="4" t="s">
        <v>815</v>
      </c>
      <c r="G11" s="5">
        <v>0</v>
      </c>
      <c r="H11" s="5">
        <v>113000</v>
      </c>
      <c r="I11" s="5">
        <v>6379675.14</v>
      </c>
    </row>
    <row r="12" spans="2:9" ht="15">
      <c r="B12" s="3">
        <v>44713</v>
      </c>
      <c r="C12" s="4">
        <v>41203</v>
      </c>
      <c r="D12" s="4" t="s">
        <v>814</v>
      </c>
      <c r="E12" s="4" t="s">
        <v>815</v>
      </c>
      <c r="G12" s="5">
        <v>0</v>
      </c>
      <c r="H12" s="5">
        <v>5000</v>
      </c>
      <c r="I12" s="5">
        <v>6374675.14</v>
      </c>
    </row>
    <row r="13" spans="2:9" ht="15">
      <c r="B13" s="3">
        <v>44713</v>
      </c>
      <c r="C13" s="4">
        <v>41206</v>
      </c>
      <c r="D13" s="4" t="s">
        <v>816</v>
      </c>
      <c r="E13" s="4" t="s">
        <v>817</v>
      </c>
      <c r="G13" s="5">
        <v>0</v>
      </c>
      <c r="H13" s="5">
        <v>67800</v>
      </c>
      <c r="I13" s="5">
        <v>6306875.14</v>
      </c>
    </row>
    <row r="14" spans="2:9" ht="15">
      <c r="B14" s="3">
        <v>44713</v>
      </c>
      <c r="C14" s="4">
        <v>41206</v>
      </c>
      <c r="D14" s="4" t="s">
        <v>816</v>
      </c>
      <c r="E14" s="4" t="s">
        <v>817</v>
      </c>
      <c r="G14" s="5">
        <v>0</v>
      </c>
      <c r="H14" s="5">
        <v>3000</v>
      </c>
      <c r="I14" s="5">
        <v>6303875.14</v>
      </c>
    </row>
    <row r="15" spans="2:9" ht="15">
      <c r="B15" s="3">
        <v>44713</v>
      </c>
      <c r="C15" s="4">
        <v>41209</v>
      </c>
      <c r="D15" s="4" t="s">
        <v>818</v>
      </c>
      <c r="E15" s="4" t="s">
        <v>819</v>
      </c>
      <c r="G15" s="5">
        <v>0</v>
      </c>
      <c r="H15" s="5">
        <v>67500</v>
      </c>
      <c r="I15" s="5">
        <v>6236375.14</v>
      </c>
    </row>
    <row r="16" spans="2:9" ht="15">
      <c r="B16" s="3">
        <v>44713</v>
      </c>
      <c r="C16" s="4">
        <v>41209</v>
      </c>
      <c r="D16" s="4" t="s">
        <v>818</v>
      </c>
      <c r="E16" s="4" t="s">
        <v>819</v>
      </c>
      <c r="G16" s="5">
        <v>0</v>
      </c>
      <c r="H16" s="5">
        <v>21000</v>
      </c>
      <c r="I16" s="5">
        <v>6215375.14</v>
      </c>
    </row>
    <row r="17" spans="2:9" ht="15">
      <c r="B17" s="3">
        <v>44713</v>
      </c>
      <c r="C17" s="4">
        <v>41210</v>
      </c>
      <c r="D17" s="4" t="s">
        <v>820</v>
      </c>
      <c r="E17" s="4" t="s">
        <v>821</v>
      </c>
      <c r="G17" s="5">
        <v>0</v>
      </c>
      <c r="H17" s="5">
        <v>180800</v>
      </c>
      <c r="I17" s="5">
        <v>6034575.14</v>
      </c>
    </row>
    <row r="18" spans="2:9" ht="15">
      <c r="B18" s="3">
        <v>44713</v>
      </c>
      <c r="C18" s="4">
        <v>41210</v>
      </c>
      <c r="D18" s="4" t="s">
        <v>820</v>
      </c>
      <c r="E18" s="4" t="s">
        <v>821</v>
      </c>
      <c r="G18" s="5">
        <v>0</v>
      </c>
      <c r="H18" s="5">
        <v>8000</v>
      </c>
      <c r="I18" s="5">
        <v>6026575.14</v>
      </c>
    </row>
    <row r="19" spans="2:9" ht="15">
      <c r="B19" s="3">
        <v>44713</v>
      </c>
      <c r="C19" s="4">
        <v>41221</v>
      </c>
      <c r="D19" s="4" t="s">
        <v>822</v>
      </c>
      <c r="E19" s="4" t="s">
        <v>823</v>
      </c>
      <c r="G19" s="5">
        <v>0</v>
      </c>
      <c r="H19" s="5">
        <v>67800</v>
      </c>
      <c r="I19" s="5">
        <v>5958775.14</v>
      </c>
    </row>
    <row r="20" spans="2:9" ht="15">
      <c r="B20" s="3">
        <v>44713</v>
      </c>
      <c r="C20" s="4">
        <v>41221</v>
      </c>
      <c r="D20" s="4" t="s">
        <v>822</v>
      </c>
      <c r="E20" s="4" t="s">
        <v>823</v>
      </c>
      <c r="G20" s="5">
        <v>0</v>
      </c>
      <c r="H20" s="5">
        <v>3000</v>
      </c>
      <c r="I20" s="5">
        <v>5955775.14</v>
      </c>
    </row>
    <row r="21" spans="2:9" ht="15">
      <c r="B21" s="3">
        <v>44713</v>
      </c>
      <c r="C21" s="4">
        <v>41226</v>
      </c>
      <c r="D21" s="4" t="s">
        <v>824</v>
      </c>
      <c r="E21" s="4" t="s">
        <v>825</v>
      </c>
      <c r="G21" s="5">
        <v>0</v>
      </c>
      <c r="H21" s="5">
        <v>22500</v>
      </c>
      <c r="I21" s="5">
        <v>5933275.14</v>
      </c>
    </row>
    <row r="22" spans="2:9" ht="15">
      <c r="B22" s="3">
        <v>44713</v>
      </c>
      <c r="C22" s="4">
        <v>41226</v>
      </c>
      <c r="D22" s="4" t="s">
        <v>824</v>
      </c>
      <c r="E22" s="4" t="s">
        <v>825</v>
      </c>
      <c r="G22" s="5">
        <v>0</v>
      </c>
      <c r="H22" s="5">
        <v>7000</v>
      </c>
      <c r="I22" s="5">
        <v>5926275.14</v>
      </c>
    </row>
    <row r="23" spans="2:9" ht="15">
      <c r="B23" s="3">
        <v>44713</v>
      </c>
      <c r="C23" s="4">
        <v>41227</v>
      </c>
      <c r="D23" s="4" t="s">
        <v>826</v>
      </c>
      <c r="E23" s="4" t="s">
        <v>827</v>
      </c>
      <c r="G23" s="5">
        <v>0</v>
      </c>
      <c r="H23" s="5">
        <v>113000</v>
      </c>
      <c r="I23" s="5">
        <v>5813275.14</v>
      </c>
    </row>
    <row r="24" spans="2:9" ht="15">
      <c r="B24" s="3">
        <v>44713</v>
      </c>
      <c r="C24" s="4">
        <v>41227</v>
      </c>
      <c r="D24" s="4" t="s">
        <v>826</v>
      </c>
      <c r="E24" s="4" t="s">
        <v>827</v>
      </c>
      <c r="G24" s="5">
        <v>0</v>
      </c>
      <c r="H24" s="5">
        <v>5000</v>
      </c>
      <c r="I24" s="5">
        <v>5808275.14</v>
      </c>
    </row>
    <row r="25" spans="2:9" ht="15">
      <c r="B25" s="3">
        <v>44713</v>
      </c>
      <c r="C25" s="4">
        <v>41230</v>
      </c>
      <c r="D25" s="4" t="s">
        <v>828</v>
      </c>
      <c r="E25" s="4" t="s">
        <v>829</v>
      </c>
      <c r="G25" s="5">
        <v>0</v>
      </c>
      <c r="H25" s="5">
        <v>90400</v>
      </c>
      <c r="I25" s="5">
        <v>5717875.14</v>
      </c>
    </row>
    <row r="26" spans="2:9" ht="15">
      <c r="B26" s="3">
        <v>44713</v>
      </c>
      <c r="C26" s="4">
        <v>41230</v>
      </c>
      <c r="D26" s="4" t="s">
        <v>828</v>
      </c>
      <c r="E26" s="4" t="s">
        <v>829</v>
      </c>
      <c r="G26" s="5">
        <v>0</v>
      </c>
      <c r="H26" s="5">
        <v>4000</v>
      </c>
      <c r="I26" s="5">
        <v>5713875.14</v>
      </c>
    </row>
    <row r="27" spans="2:9" ht="15">
      <c r="B27" s="3">
        <v>44713</v>
      </c>
      <c r="C27" s="4">
        <v>41234</v>
      </c>
      <c r="D27" s="4" t="s">
        <v>830</v>
      </c>
      <c r="E27" s="4" t="s">
        <v>831</v>
      </c>
      <c r="G27" s="5">
        <v>0</v>
      </c>
      <c r="H27" s="5">
        <v>56500</v>
      </c>
      <c r="I27" s="5">
        <v>5657375.14</v>
      </c>
    </row>
    <row r="28" spans="2:9" ht="15">
      <c r="B28" s="3">
        <v>44713</v>
      </c>
      <c r="C28" s="4">
        <v>41234</v>
      </c>
      <c r="D28" s="4" t="s">
        <v>830</v>
      </c>
      <c r="E28" s="4" t="s">
        <v>831</v>
      </c>
      <c r="G28" s="5">
        <v>0</v>
      </c>
      <c r="H28" s="5">
        <v>2500</v>
      </c>
      <c r="I28" s="5">
        <v>5654875.14</v>
      </c>
    </row>
    <row r="29" spans="2:9" ht="15">
      <c r="B29" s="3">
        <v>44713</v>
      </c>
      <c r="C29" s="4">
        <v>41237</v>
      </c>
      <c r="D29" s="4" t="s">
        <v>832</v>
      </c>
      <c r="E29" s="4" t="s">
        <v>833</v>
      </c>
      <c r="G29" s="5">
        <v>0</v>
      </c>
      <c r="H29" s="5">
        <v>45200</v>
      </c>
      <c r="I29" s="5">
        <v>5609675.14</v>
      </c>
    </row>
    <row r="30" spans="2:9" ht="15">
      <c r="B30" s="3">
        <v>44713</v>
      </c>
      <c r="C30" s="4">
        <v>41237</v>
      </c>
      <c r="D30" s="4" t="s">
        <v>832</v>
      </c>
      <c r="E30" s="4" t="s">
        <v>833</v>
      </c>
      <c r="G30" s="5">
        <v>0</v>
      </c>
      <c r="H30" s="5">
        <v>2000</v>
      </c>
      <c r="I30" s="5">
        <v>5607675.14</v>
      </c>
    </row>
    <row r="31" spans="2:9" ht="15">
      <c r="B31" s="3">
        <v>44713</v>
      </c>
      <c r="C31" s="4">
        <v>41258</v>
      </c>
      <c r="D31" s="4" t="s">
        <v>834</v>
      </c>
      <c r="E31" s="4" t="s">
        <v>835</v>
      </c>
      <c r="G31" s="5">
        <v>0</v>
      </c>
      <c r="H31" s="5">
        <v>113000</v>
      </c>
      <c r="I31" s="5">
        <v>5494675.14</v>
      </c>
    </row>
    <row r="32" spans="2:9" ht="15">
      <c r="B32" s="3">
        <v>44713</v>
      </c>
      <c r="C32" s="4">
        <v>41258</v>
      </c>
      <c r="D32" s="4" t="s">
        <v>834</v>
      </c>
      <c r="E32" s="4" t="s">
        <v>835</v>
      </c>
      <c r="G32" s="5">
        <v>0</v>
      </c>
      <c r="H32" s="5">
        <v>5000</v>
      </c>
      <c r="I32" s="5">
        <v>5489675.14</v>
      </c>
    </row>
    <row r="33" spans="2:9" ht="15">
      <c r="B33" s="3">
        <v>44713</v>
      </c>
      <c r="C33" s="4">
        <v>41261</v>
      </c>
      <c r="D33" s="4" t="s">
        <v>836</v>
      </c>
      <c r="E33" s="4" t="s">
        <v>837</v>
      </c>
      <c r="G33" s="5">
        <v>0</v>
      </c>
      <c r="H33" s="5">
        <v>67500</v>
      </c>
      <c r="I33" s="5">
        <v>5422175.14</v>
      </c>
    </row>
    <row r="34" spans="2:9" ht="15">
      <c r="B34" s="3">
        <v>44713</v>
      </c>
      <c r="C34" s="4">
        <v>41261</v>
      </c>
      <c r="D34" s="4" t="s">
        <v>836</v>
      </c>
      <c r="E34" s="4" t="s">
        <v>837</v>
      </c>
      <c r="G34" s="5">
        <v>0</v>
      </c>
      <c r="H34" s="5">
        <v>21000</v>
      </c>
      <c r="I34" s="5">
        <v>5401175.14</v>
      </c>
    </row>
    <row r="35" spans="2:9" ht="15">
      <c r="B35" s="3">
        <v>44713</v>
      </c>
      <c r="C35" s="4">
        <v>41263</v>
      </c>
      <c r="D35" s="4" t="s">
        <v>838</v>
      </c>
      <c r="E35" s="4" t="s">
        <v>839</v>
      </c>
      <c r="G35" s="5">
        <v>0</v>
      </c>
      <c r="H35" s="5">
        <v>45008.47</v>
      </c>
      <c r="I35" s="5">
        <v>5356166.67</v>
      </c>
    </row>
    <row r="36" spans="2:9" ht="15">
      <c r="B36" s="3">
        <v>44713</v>
      </c>
      <c r="C36" s="4">
        <v>41263</v>
      </c>
      <c r="D36" s="4" t="s">
        <v>838</v>
      </c>
      <c r="E36" s="4" t="s">
        <v>839</v>
      </c>
      <c r="G36" s="5">
        <v>0</v>
      </c>
      <c r="H36" s="5">
        <v>1991.53</v>
      </c>
      <c r="I36" s="5">
        <v>5354175.14</v>
      </c>
    </row>
    <row r="37" spans="2:9" ht="15">
      <c r="B37" s="3">
        <v>44713</v>
      </c>
      <c r="C37" s="4">
        <v>41265</v>
      </c>
      <c r="D37" s="4" t="s">
        <v>840</v>
      </c>
      <c r="E37" s="4" t="s">
        <v>841</v>
      </c>
      <c r="G37" s="5">
        <v>0</v>
      </c>
      <c r="H37" s="5">
        <v>45200</v>
      </c>
      <c r="I37" s="5">
        <v>5308975.14</v>
      </c>
    </row>
    <row r="38" spans="2:9" ht="15">
      <c r="B38" s="3">
        <v>44713</v>
      </c>
      <c r="C38" s="4">
        <v>41265</v>
      </c>
      <c r="D38" s="4" t="s">
        <v>840</v>
      </c>
      <c r="E38" s="4" t="s">
        <v>841</v>
      </c>
      <c r="G38" s="5">
        <v>0</v>
      </c>
      <c r="H38" s="5">
        <v>2000</v>
      </c>
      <c r="I38" s="5">
        <v>5306975.14</v>
      </c>
    </row>
    <row r="39" spans="2:9" ht="51">
      <c r="B39" s="3">
        <v>44713</v>
      </c>
      <c r="C39" s="4">
        <v>41981</v>
      </c>
      <c r="D39" s="4" t="s">
        <v>842</v>
      </c>
      <c r="E39" s="4" t="s">
        <v>843</v>
      </c>
      <c r="G39" s="5">
        <v>700448.52</v>
      </c>
      <c r="H39" s="5">
        <v>0</v>
      </c>
      <c r="I39" s="5">
        <v>6007423.66</v>
      </c>
    </row>
    <row r="40" spans="2:9" ht="25.5">
      <c r="B40" s="3">
        <v>44714</v>
      </c>
      <c r="C40" s="4">
        <v>41198</v>
      </c>
      <c r="D40" s="4" t="s">
        <v>844</v>
      </c>
      <c r="E40" s="4" t="s">
        <v>845</v>
      </c>
      <c r="G40" s="5">
        <v>0</v>
      </c>
      <c r="H40" s="5">
        <v>38150</v>
      </c>
      <c r="I40" s="5">
        <v>5969273.66</v>
      </c>
    </row>
    <row r="41" spans="2:9" ht="15">
      <c r="B41" s="3">
        <v>44714</v>
      </c>
      <c r="C41" s="4">
        <v>41290</v>
      </c>
      <c r="D41" s="4" t="s">
        <v>846</v>
      </c>
      <c r="E41" s="4" t="s">
        <v>847</v>
      </c>
      <c r="G41" s="5">
        <v>0</v>
      </c>
      <c r="H41" s="5">
        <v>237300</v>
      </c>
      <c r="I41" s="5">
        <v>5731973.66</v>
      </c>
    </row>
    <row r="42" spans="2:9" ht="15">
      <c r="B42" s="3">
        <v>44714</v>
      </c>
      <c r="C42" s="4">
        <v>41290</v>
      </c>
      <c r="D42" s="4" t="s">
        <v>846</v>
      </c>
      <c r="E42" s="4" t="s">
        <v>847</v>
      </c>
      <c r="G42" s="5">
        <v>0</v>
      </c>
      <c r="H42" s="5">
        <v>10500</v>
      </c>
      <c r="I42" s="5">
        <v>5721473.66</v>
      </c>
    </row>
    <row r="43" spans="2:9" ht="15">
      <c r="B43" s="3">
        <v>44714</v>
      </c>
      <c r="C43" s="4">
        <v>41294</v>
      </c>
      <c r="D43" s="4" t="s">
        <v>848</v>
      </c>
      <c r="E43" s="4" t="s">
        <v>849</v>
      </c>
      <c r="G43" s="5">
        <v>0</v>
      </c>
      <c r="H43" s="5">
        <v>79100</v>
      </c>
      <c r="I43" s="5">
        <v>5642373.66</v>
      </c>
    </row>
    <row r="44" spans="2:9" ht="15">
      <c r="B44" s="3">
        <v>44714</v>
      </c>
      <c r="C44" s="4">
        <v>41294</v>
      </c>
      <c r="D44" s="4" t="s">
        <v>848</v>
      </c>
      <c r="E44" s="4" t="s">
        <v>849</v>
      </c>
      <c r="G44" s="5">
        <v>0</v>
      </c>
      <c r="H44" s="5">
        <v>3500</v>
      </c>
      <c r="I44" s="5">
        <v>5638873.66</v>
      </c>
    </row>
    <row r="45" spans="2:9" ht="15">
      <c r="B45" s="3">
        <v>44714</v>
      </c>
      <c r="C45" s="4">
        <v>41295</v>
      </c>
      <c r="D45" s="4" t="s">
        <v>850</v>
      </c>
      <c r="E45" s="4" t="s">
        <v>851</v>
      </c>
      <c r="G45" s="5">
        <v>0</v>
      </c>
      <c r="H45" s="5">
        <v>67800</v>
      </c>
      <c r="I45" s="5">
        <v>5571073.66</v>
      </c>
    </row>
    <row r="46" spans="2:9" ht="15">
      <c r="B46" s="3">
        <v>44714</v>
      </c>
      <c r="C46" s="4">
        <v>41295</v>
      </c>
      <c r="D46" s="4" t="s">
        <v>850</v>
      </c>
      <c r="E46" s="4" t="s">
        <v>851</v>
      </c>
      <c r="G46" s="5">
        <v>0</v>
      </c>
      <c r="H46" s="5">
        <v>3000</v>
      </c>
      <c r="I46" s="5">
        <v>5568073.66</v>
      </c>
    </row>
    <row r="47" spans="2:9" ht="15">
      <c r="B47" s="3">
        <v>44714</v>
      </c>
      <c r="C47" s="4">
        <v>41298</v>
      </c>
      <c r="D47" s="4" t="s">
        <v>852</v>
      </c>
      <c r="E47" s="4" t="s">
        <v>853</v>
      </c>
      <c r="G47" s="5">
        <v>0</v>
      </c>
      <c r="H47" s="5">
        <v>45200</v>
      </c>
      <c r="I47" s="5">
        <v>5522873.66</v>
      </c>
    </row>
    <row r="48" spans="2:9" ht="15">
      <c r="B48" s="3">
        <v>44714</v>
      </c>
      <c r="C48" s="4">
        <v>41298</v>
      </c>
      <c r="D48" s="4" t="s">
        <v>852</v>
      </c>
      <c r="E48" s="4" t="s">
        <v>853</v>
      </c>
      <c r="G48" s="5">
        <v>0</v>
      </c>
      <c r="H48" s="5">
        <v>2000</v>
      </c>
      <c r="I48" s="5">
        <v>5520873.66</v>
      </c>
    </row>
    <row r="49" spans="2:9" ht="15">
      <c r="B49" s="3">
        <v>44714</v>
      </c>
      <c r="C49" s="4">
        <v>41303</v>
      </c>
      <c r="D49" s="4" t="s">
        <v>854</v>
      </c>
      <c r="E49" s="4" t="s">
        <v>855</v>
      </c>
      <c r="G49" s="5">
        <v>0</v>
      </c>
      <c r="H49" s="5">
        <v>22500</v>
      </c>
      <c r="I49" s="5">
        <v>5498373.66</v>
      </c>
    </row>
    <row r="50" spans="2:9" ht="15">
      <c r="B50" s="3">
        <v>44714</v>
      </c>
      <c r="C50" s="4">
        <v>41303</v>
      </c>
      <c r="D50" s="4" t="s">
        <v>854</v>
      </c>
      <c r="E50" s="4" t="s">
        <v>855</v>
      </c>
      <c r="G50" s="5">
        <v>0</v>
      </c>
      <c r="H50" s="5">
        <v>7000</v>
      </c>
      <c r="I50" s="5">
        <v>5491373.66</v>
      </c>
    </row>
    <row r="51" spans="2:9" ht="15">
      <c r="B51" s="3">
        <v>44714</v>
      </c>
      <c r="C51" s="4">
        <v>41307</v>
      </c>
      <c r="D51" s="4" t="s">
        <v>856</v>
      </c>
      <c r="E51" s="4" t="s">
        <v>857</v>
      </c>
      <c r="G51" s="5">
        <v>0</v>
      </c>
      <c r="H51" s="5">
        <v>169500</v>
      </c>
      <c r="I51" s="5">
        <v>5321873.66</v>
      </c>
    </row>
    <row r="52" spans="2:9" ht="15">
      <c r="B52" s="3">
        <v>44714</v>
      </c>
      <c r="C52" s="4">
        <v>41307</v>
      </c>
      <c r="D52" s="4" t="s">
        <v>856</v>
      </c>
      <c r="E52" s="4" t="s">
        <v>857</v>
      </c>
      <c r="G52" s="5">
        <v>0</v>
      </c>
      <c r="H52" s="5">
        <v>7500</v>
      </c>
      <c r="I52" s="5">
        <v>5314373.66</v>
      </c>
    </row>
    <row r="53" spans="2:9" ht="15">
      <c r="B53" s="3">
        <v>44714</v>
      </c>
      <c r="C53" s="4">
        <v>41309</v>
      </c>
      <c r="D53" s="4" t="s">
        <v>858</v>
      </c>
      <c r="E53" s="4" t="s">
        <v>859</v>
      </c>
      <c r="G53" s="5">
        <v>0</v>
      </c>
      <c r="H53" s="5">
        <v>65826</v>
      </c>
      <c r="I53" s="5">
        <v>5248547.66</v>
      </c>
    </row>
    <row r="54" spans="2:9" ht="15">
      <c r="B54" s="3">
        <v>44714</v>
      </c>
      <c r="C54" s="4">
        <v>41309</v>
      </c>
      <c r="D54" s="4" t="s">
        <v>858</v>
      </c>
      <c r="E54" s="4" t="s">
        <v>859</v>
      </c>
      <c r="G54" s="5">
        <v>0</v>
      </c>
      <c r="H54" s="5">
        <v>4266</v>
      </c>
      <c r="I54" s="5">
        <v>5244281.66</v>
      </c>
    </row>
    <row r="55" spans="2:9" ht="51">
      <c r="B55" s="3">
        <v>44714</v>
      </c>
      <c r="C55" s="4">
        <v>41983</v>
      </c>
      <c r="D55" s="4" t="s">
        <v>860</v>
      </c>
      <c r="E55" s="4" t="s">
        <v>861</v>
      </c>
      <c r="G55" s="5">
        <v>285926.7</v>
      </c>
      <c r="H55" s="5">
        <v>0</v>
      </c>
      <c r="I55" s="5">
        <v>5530208.36</v>
      </c>
    </row>
    <row r="56" spans="2:9" ht="51">
      <c r="B56" s="3">
        <v>44714</v>
      </c>
      <c r="C56" s="4">
        <v>41984</v>
      </c>
      <c r="D56" s="4" t="s">
        <v>862</v>
      </c>
      <c r="E56" s="4" t="s">
        <v>863</v>
      </c>
      <c r="G56" s="5">
        <v>662530.61</v>
      </c>
      <c r="H56" s="5">
        <v>0</v>
      </c>
      <c r="I56" s="5">
        <v>6192738.97</v>
      </c>
    </row>
    <row r="57" spans="2:9" ht="15">
      <c r="B57" s="3">
        <v>44715</v>
      </c>
      <c r="C57" s="4">
        <v>41292</v>
      </c>
      <c r="D57" s="4" t="s">
        <v>864</v>
      </c>
      <c r="E57" s="4" t="s">
        <v>865</v>
      </c>
      <c r="G57" s="5">
        <v>0</v>
      </c>
      <c r="H57" s="5">
        <v>45000</v>
      </c>
      <c r="I57" s="5">
        <v>6147738.97</v>
      </c>
    </row>
    <row r="58" spans="2:9" ht="15">
      <c r="B58" s="3">
        <v>44715</v>
      </c>
      <c r="C58" s="4">
        <v>41292</v>
      </c>
      <c r="D58" s="4" t="s">
        <v>864</v>
      </c>
      <c r="E58" s="4" t="s">
        <v>865</v>
      </c>
      <c r="G58" s="5">
        <v>0</v>
      </c>
      <c r="H58" s="5">
        <v>14000</v>
      </c>
      <c r="I58" s="5">
        <v>6133738.97</v>
      </c>
    </row>
    <row r="59" spans="2:9" ht="15">
      <c r="B59" s="3">
        <v>44715</v>
      </c>
      <c r="C59" s="4">
        <v>41293</v>
      </c>
      <c r="D59" s="4" t="s">
        <v>866</v>
      </c>
      <c r="E59" s="4" t="s">
        <v>867</v>
      </c>
      <c r="G59" s="5">
        <v>0</v>
      </c>
      <c r="H59" s="5">
        <v>141111.7</v>
      </c>
      <c r="I59" s="5">
        <v>5992627.27</v>
      </c>
    </row>
    <row r="60" spans="2:9" ht="15">
      <c r="B60" s="3">
        <v>44715</v>
      </c>
      <c r="C60" s="4">
        <v>41293</v>
      </c>
      <c r="D60" s="4" t="s">
        <v>866</v>
      </c>
      <c r="E60" s="4" t="s">
        <v>867</v>
      </c>
      <c r="G60" s="5">
        <v>0</v>
      </c>
      <c r="H60" s="5">
        <v>43888.31</v>
      </c>
      <c r="I60" s="5">
        <v>5948738.96</v>
      </c>
    </row>
    <row r="61" spans="2:9" ht="15">
      <c r="B61" s="3">
        <v>44715</v>
      </c>
      <c r="C61" s="4">
        <v>41473</v>
      </c>
      <c r="D61" s="4" t="s">
        <v>868</v>
      </c>
      <c r="E61" s="4" t="s">
        <v>869</v>
      </c>
      <c r="G61" s="5">
        <v>0</v>
      </c>
      <c r="H61" s="5">
        <v>45000</v>
      </c>
      <c r="I61" s="5">
        <v>5903738.96</v>
      </c>
    </row>
    <row r="62" spans="2:9" ht="15">
      <c r="B62" s="3">
        <v>44715</v>
      </c>
      <c r="C62" s="4">
        <v>41473</v>
      </c>
      <c r="D62" s="4" t="s">
        <v>868</v>
      </c>
      <c r="E62" s="4" t="s">
        <v>869</v>
      </c>
      <c r="G62" s="5">
        <v>0</v>
      </c>
      <c r="H62" s="5">
        <v>14000</v>
      </c>
      <c r="I62" s="5">
        <v>5889738.96</v>
      </c>
    </row>
    <row r="63" spans="2:9" ht="15">
      <c r="B63" s="3">
        <v>44715</v>
      </c>
      <c r="C63" s="4">
        <v>41474</v>
      </c>
      <c r="D63" s="4" t="s">
        <v>870</v>
      </c>
      <c r="E63" s="4" t="s">
        <v>871</v>
      </c>
      <c r="G63" s="5">
        <v>0</v>
      </c>
      <c r="H63" s="5">
        <v>84750</v>
      </c>
      <c r="I63" s="5">
        <v>5804988.96</v>
      </c>
    </row>
    <row r="64" spans="2:9" ht="15">
      <c r="B64" s="3">
        <v>44715</v>
      </c>
      <c r="C64" s="4">
        <v>41474</v>
      </c>
      <c r="D64" s="4" t="s">
        <v>870</v>
      </c>
      <c r="E64" s="4" t="s">
        <v>871</v>
      </c>
      <c r="G64" s="5">
        <v>0</v>
      </c>
      <c r="H64" s="5">
        <v>3750</v>
      </c>
      <c r="I64" s="5">
        <v>5801238.96</v>
      </c>
    </row>
    <row r="65" spans="2:9" ht="15">
      <c r="B65" s="3">
        <v>44715</v>
      </c>
      <c r="C65" s="4">
        <v>41475</v>
      </c>
      <c r="D65" s="4" t="s">
        <v>872</v>
      </c>
      <c r="E65" s="4" t="s">
        <v>873</v>
      </c>
      <c r="G65" s="5">
        <v>0</v>
      </c>
      <c r="H65" s="5">
        <v>113000</v>
      </c>
      <c r="I65" s="5">
        <v>5688238.96</v>
      </c>
    </row>
    <row r="66" spans="2:9" ht="15">
      <c r="B66" s="3">
        <v>44715</v>
      </c>
      <c r="C66" s="4">
        <v>41475</v>
      </c>
      <c r="D66" s="4" t="s">
        <v>872</v>
      </c>
      <c r="E66" s="4" t="s">
        <v>873</v>
      </c>
      <c r="G66" s="5">
        <v>0</v>
      </c>
      <c r="H66" s="5">
        <v>5000</v>
      </c>
      <c r="I66" s="5">
        <v>5683238.96</v>
      </c>
    </row>
    <row r="67" spans="2:9" ht="15">
      <c r="B67" s="3">
        <v>44715</v>
      </c>
      <c r="C67" s="4">
        <v>41476</v>
      </c>
      <c r="D67" s="4" t="s">
        <v>874</v>
      </c>
      <c r="E67" s="4" t="s">
        <v>875</v>
      </c>
      <c r="G67" s="5">
        <v>0</v>
      </c>
      <c r="H67" s="5">
        <v>90400</v>
      </c>
      <c r="I67" s="5">
        <v>5592838.96</v>
      </c>
    </row>
    <row r="68" spans="2:9" ht="15">
      <c r="B68" s="3">
        <v>44715</v>
      </c>
      <c r="C68" s="4">
        <v>41476</v>
      </c>
      <c r="D68" s="4" t="s">
        <v>874</v>
      </c>
      <c r="E68" s="4" t="s">
        <v>875</v>
      </c>
      <c r="G68" s="5">
        <v>0</v>
      </c>
      <c r="H68" s="5">
        <v>4000</v>
      </c>
      <c r="I68" s="5">
        <v>5588838.96</v>
      </c>
    </row>
    <row r="69" spans="2:9" ht="15">
      <c r="B69" s="3">
        <v>44715</v>
      </c>
      <c r="C69" s="4">
        <v>41477</v>
      </c>
      <c r="D69" s="4" t="s">
        <v>876</v>
      </c>
      <c r="E69" s="4" t="s">
        <v>877</v>
      </c>
      <c r="G69" s="5">
        <v>0</v>
      </c>
      <c r="H69" s="5">
        <v>33900</v>
      </c>
      <c r="I69" s="5">
        <v>5554938.96</v>
      </c>
    </row>
    <row r="70" spans="2:9" ht="15">
      <c r="B70" s="3">
        <v>44715</v>
      </c>
      <c r="C70" s="4">
        <v>41477</v>
      </c>
      <c r="D70" s="4" t="s">
        <v>876</v>
      </c>
      <c r="E70" s="4" t="s">
        <v>877</v>
      </c>
      <c r="G70" s="5">
        <v>0</v>
      </c>
      <c r="H70" s="5">
        <v>1500</v>
      </c>
      <c r="I70" s="5">
        <v>5553438.96</v>
      </c>
    </row>
    <row r="71" spans="2:9" ht="15">
      <c r="B71" s="3">
        <v>44715</v>
      </c>
      <c r="C71" s="4">
        <v>41478</v>
      </c>
      <c r="D71" s="4" t="s">
        <v>878</v>
      </c>
      <c r="E71" s="4" t="s">
        <v>879</v>
      </c>
      <c r="G71" s="5">
        <v>0</v>
      </c>
      <c r="H71" s="5">
        <v>113000</v>
      </c>
      <c r="I71" s="5">
        <v>5440438.96</v>
      </c>
    </row>
    <row r="72" spans="2:9" ht="15">
      <c r="B72" s="3">
        <v>44715</v>
      </c>
      <c r="C72" s="4">
        <v>41478</v>
      </c>
      <c r="D72" s="4" t="s">
        <v>878</v>
      </c>
      <c r="E72" s="4" t="s">
        <v>879</v>
      </c>
      <c r="G72" s="5">
        <v>0</v>
      </c>
      <c r="H72" s="5">
        <v>5000</v>
      </c>
      <c r="I72" s="5">
        <v>5435438.96</v>
      </c>
    </row>
    <row r="73" spans="2:9" ht="15">
      <c r="B73" s="3">
        <v>44715</v>
      </c>
      <c r="C73" s="4">
        <v>41479</v>
      </c>
      <c r="D73" s="4" t="s">
        <v>880</v>
      </c>
      <c r="E73" s="4" t="s">
        <v>881</v>
      </c>
      <c r="G73" s="5">
        <v>0</v>
      </c>
      <c r="H73" s="5">
        <v>254250</v>
      </c>
      <c r="I73" s="5">
        <v>5181188.96</v>
      </c>
    </row>
    <row r="74" spans="2:9" ht="15">
      <c r="B74" s="3">
        <v>44715</v>
      </c>
      <c r="C74" s="4">
        <v>41479</v>
      </c>
      <c r="D74" s="4" t="s">
        <v>880</v>
      </c>
      <c r="E74" s="4" t="s">
        <v>881</v>
      </c>
      <c r="G74" s="5">
        <v>0</v>
      </c>
      <c r="H74" s="5">
        <v>11250</v>
      </c>
      <c r="I74" s="5">
        <v>5169938.96</v>
      </c>
    </row>
    <row r="75" spans="2:9" ht="15">
      <c r="B75" s="3">
        <v>44715</v>
      </c>
      <c r="C75" s="4">
        <v>41482</v>
      </c>
      <c r="D75" s="4" t="s">
        <v>882</v>
      </c>
      <c r="E75" s="4" t="s">
        <v>883</v>
      </c>
      <c r="G75" s="5">
        <v>0</v>
      </c>
      <c r="H75" s="5">
        <v>113000</v>
      </c>
      <c r="I75" s="5">
        <v>5056938.96</v>
      </c>
    </row>
    <row r="76" spans="2:9" ht="15">
      <c r="B76" s="3">
        <v>44715</v>
      </c>
      <c r="C76" s="4">
        <v>41482</v>
      </c>
      <c r="D76" s="4" t="s">
        <v>882</v>
      </c>
      <c r="E76" s="4" t="s">
        <v>883</v>
      </c>
      <c r="G76" s="5">
        <v>0</v>
      </c>
      <c r="H76" s="5">
        <v>5000</v>
      </c>
      <c r="I76" s="5">
        <v>5051938.96</v>
      </c>
    </row>
    <row r="77" spans="2:9" ht="15">
      <c r="B77" s="3">
        <v>44715</v>
      </c>
      <c r="C77" s="4">
        <v>41511</v>
      </c>
      <c r="D77" s="4" t="s">
        <v>884</v>
      </c>
      <c r="E77" s="4" t="s">
        <v>885</v>
      </c>
      <c r="G77" s="5">
        <v>0</v>
      </c>
      <c r="H77" s="5">
        <v>56500</v>
      </c>
      <c r="I77" s="5">
        <v>4995438.96</v>
      </c>
    </row>
    <row r="78" spans="2:9" ht="15">
      <c r="B78" s="3">
        <v>44715</v>
      </c>
      <c r="C78" s="4">
        <v>41511</v>
      </c>
      <c r="D78" s="4" t="s">
        <v>884</v>
      </c>
      <c r="E78" s="4" t="s">
        <v>885</v>
      </c>
      <c r="G78" s="5">
        <v>0</v>
      </c>
      <c r="H78" s="5">
        <v>2500</v>
      </c>
      <c r="I78" s="5">
        <v>4992938.96</v>
      </c>
    </row>
    <row r="79" spans="2:9" ht="15">
      <c r="B79" s="3">
        <v>44715</v>
      </c>
      <c r="C79" s="4">
        <v>41517</v>
      </c>
      <c r="D79" s="4" t="s">
        <v>886</v>
      </c>
      <c r="E79" s="4" t="s">
        <v>887</v>
      </c>
      <c r="G79" s="5">
        <v>0</v>
      </c>
      <c r="H79" s="5">
        <v>27000</v>
      </c>
      <c r="I79" s="5">
        <v>4965938.96</v>
      </c>
    </row>
    <row r="80" spans="2:9" ht="15">
      <c r="B80" s="3">
        <v>44715</v>
      </c>
      <c r="C80" s="4">
        <v>41517</v>
      </c>
      <c r="D80" s="4" t="s">
        <v>886</v>
      </c>
      <c r="E80" s="4" t="s">
        <v>887</v>
      </c>
      <c r="G80" s="5">
        <v>0</v>
      </c>
      <c r="H80" s="5">
        <v>8400</v>
      </c>
      <c r="I80" s="5">
        <v>4957538.96</v>
      </c>
    </row>
    <row r="81" spans="2:9" ht="15">
      <c r="B81" s="3">
        <v>44715</v>
      </c>
      <c r="C81" s="4">
        <v>41524</v>
      </c>
      <c r="D81" s="4" t="s">
        <v>888</v>
      </c>
      <c r="E81" s="4" t="s">
        <v>889</v>
      </c>
      <c r="G81" s="5">
        <v>0</v>
      </c>
      <c r="H81" s="5">
        <v>33900</v>
      </c>
      <c r="I81" s="5">
        <v>4923638.96</v>
      </c>
    </row>
    <row r="82" spans="2:9" ht="15">
      <c r="B82" s="3">
        <v>44715</v>
      </c>
      <c r="C82" s="4">
        <v>41524</v>
      </c>
      <c r="D82" s="4" t="s">
        <v>888</v>
      </c>
      <c r="E82" s="4" t="s">
        <v>889</v>
      </c>
      <c r="G82" s="5">
        <v>0</v>
      </c>
      <c r="H82" s="5">
        <v>1500</v>
      </c>
      <c r="I82" s="5">
        <v>4922138.96</v>
      </c>
    </row>
    <row r="83" spans="2:9" ht="15">
      <c r="B83" s="3">
        <v>44715</v>
      </c>
      <c r="C83" s="4">
        <v>41528</v>
      </c>
      <c r="D83" s="4" t="s">
        <v>890</v>
      </c>
      <c r="E83" s="4" t="s">
        <v>891</v>
      </c>
      <c r="G83" s="5">
        <v>0</v>
      </c>
      <c r="H83" s="5">
        <v>113000</v>
      </c>
      <c r="I83" s="5">
        <v>4809138.96</v>
      </c>
    </row>
    <row r="84" spans="2:9" ht="15">
      <c r="B84" s="3">
        <v>44715</v>
      </c>
      <c r="C84" s="4">
        <v>41528</v>
      </c>
      <c r="D84" s="4" t="s">
        <v>890</v>
      </c>
      <c r="E84" s="4" t="s">
        <v>891</v>
      </c>
      <c r="G84" s="5">
        <v>0</v>
      </c>
      <c r="H84" s="5">
        <v>5000</v>
      </c>
      <c r="I84" s="5">
        <v>4804138.96</v>
      </c>
    </row>
    <row r="85" spans="2:9" ht="15">
      <c r="B85" s="3">
        <v>44715</v>
      </c>
      <c r="C85" s="4">
        <v>41535</v>
      </c>
      <c r="D85" s="4" t="s">
        <v>892</v>
      </c>
      <c r="E85" s="4" t="s">
        <v>893</v>
      </c>
      <c r="G85" s="5">
        <v>0</v>
      </c>
      <c r="H85" s="5">
        <v>67800</v>
      </c>
      <c r="I85" s="5">
        <v>4736338.96</v>
      </c>
    </row>
    <row r="86" spans="2:9" ht="15">
      <c r="B86" s="3">
        <v>44715</v>
      </c>
      <c r="C86" s="4">
        <v>41535</v>
      </c>
      <c r="D86" s="4" t="s">
        <v>892</v>
      </c>
      <c r="E86" s="4" t="s">
        <v>893</v>
      </c>
      <c r="G86" s="5">
        <v>0</v>
      </c>
      <c r="H86" s="5">
        <v>3000</v>
      </c>
      <c r="I86" s="5">
        <v>4733338.96</v>
      </c>
    </row>
    <row r="87" spans="2:9" ht="15">
      <c r="B87" s="3">
        <v>44715</v>
      </c>
      <c r="C87" s="4">
        <v>41540</v>
      </c>
      <c r="D87" s="4" t="s">
        <v>894</v>
      </c>
      <c r="E87" s="4" t="s">
        <v>895</v>
      </c>
      <c r="G87" s="5">
        <v>0</v>
      </c>
      <c r="H87" s="5">
        <v>113000</v>
      </c>
      <c r="I87" s="5">
        <v>4620338.96</v>
      </c>
    </row>
    <row r="88" spans="2:9" ht="15">
      <c r="B88" s="3">
        <v>44715</v>
      </c>
      <c r="C88" s="4">
        <v>41540</v>
      </c>
      <c r="D88" s="4" t="s">
        <v>894</v>
      </c>
      <c r="E88" s="4" t="s">
        <v>895</v>
      </c>
      <c r="G88" s="5">
        <v>0</v>
      </c>
      <c r="H88" s="5">
        <v>5000</v>
      </c>
      <c r="I88" s="5">
        <v>4615338.96</v>
      </c>
    </row>
    <row r="89" spans="2:9" ht="15">
      <c r="B89" s="3">
        <v>44715</v>
      </c>
      <c r="C89" s="4">
        <v>41550</v>
      </c>
      <c r="D89" s="4" t="s">
        <v>896</v>
      </c>
      <c r="E89" s="4" t="s">
        <v>897</v>
      </c>
      <c r="G89" s="5">
        <v>0</v>
      </c>
      <c r="H89" s="5">
        <v>36000</v>
      </c>
      <c r="I89" s="5">
        <v>4579338.96</v>
      </c>
    </row>
    <row r="90" spans="2:9" ht="15">
      <c r="B90" s="3">
        <v>44715</v>
      </c>
      <c r="C90" s="4">
        <v>41550</v>
      </c>
      <c r="D90" s="4" t="s">
        <v>896</v>
      </c>
      <c r="E90" s="4" t="s">
        <v>897</v>
      </c>
      <c r="G90" s="5">
        <v>0</v>
      </c>
      <c r="H90" s="5">
        <v>11200</v>
      </c>
      <c r="I90" s="5">
        <v>4568138.96</v>
      </c>
    </row>
    <row r="91" spans="2:9" ht="25.5">
      <c r="B91" s="3">
        <v>44715</v>
      </c>
      <c r="C91" s="4">
        <v>41660</v>
      </c>
      <c r="D91" s="4" t="s">
        <v>898</v>
      </c>
      <c r="E91" s="4" t="s">
        <v>899</v>
      </c>
      <c r="G91" s="5">
        <v>0</v>
      </c>
      <c r="H91" s="5">
        <v>125870</v>
      </c>
      <c r="I91" s="5">
        <v>4442268.96</v>
      </c>
    </row>
    <row r="92" spans="2:9" ht="25.5">
      <c r="B92" s="3">
        <v>44715</v>
      </c>
      <c r="C92" s="4">
        <v>41661</v>
      </c>
      <c r="D92" s="4" t="s">
        <v>900</v>
      </c>
      <c r="E92" s="4" t="s">
        <v>901</v>
      </c>
      <c r="G92" s="5">
        <v>0</v>
      </c>
      <c r="H92" s="5">
        <v>119650</v>
      </c>
      <c r="I92" s="5">
        <v>4322618.96</v>
      </c>
    </row>
    <row r="93" spans="2:9" ht="51">
      <c r="B93" s="3">
        <v>44715</v>
      </c>
      <c r="C93" s="4">
        <v>41985</v>
      </c>
      <c r="D93" s="4" t="s">
        <v>902</v>
      </c>
      <c r="E93" s="4" t="s">
        <v>903</v>
      </c>
      <c r="G93" s="5">
        <v>99685</v>
      </c>
      <c r="H93" s="5">
        <v>0</v>
      </c>
      <c r="I93" s="5">
        <v>4422303.96</v>
      </c>
    </row>
    <row r="94" spans="2:9" ht="25.5">
      <c r="B94" s="3">
        <v>44716</v>
      </c>
      <c r="C94" s="4">
        <v>41658</v>
      </c>
      <c r="D94" s="4" t="s">
        <v>904</v>
      </c>
      <c r="E94" s="4" t="s">
        <v>905</v>
      </c>
      <c r="G94" s="5">
        <v>0</v>
      </c>
      <c r="H94" s="5">
        <v>25305</v>
      </c>
      <c r="I94" s="5">
        <v>4396998.96</v>
      </c>
    </row>
    <row r="95" spans="2:9" ht="25.5">
      <c r="B95" s="3">
        <v>44718</v>
      </c>
      <c r="C95" s="4">
        <v>41259</v>
      </c>
      <c r="D95" s="4" t="s">
        <v>906</v>
      </c>
      <c r="E95" s="4" t="s">
        <v>907</v>
      </c>
      <c r="G95" s="5">
        <v>0</v>
      </c>
      <c r="H95" s="5">
        <v>500567.4</v>
      </c>
      <c r="I95" s="5">
        <v>3896431.56</v>
      </c>
    </row>
    <row r="96" spans="2:9" ht="25.5">
      <c r="B96" s="3">
        <v>44718</v>
      </c>
      <c r="C96" s="4">
        <v>41259</v>
      </c>
      <c r="D96" s="4" t="s">
        <v>906</v>
      </c>
      <c r="E96" s="4" t="s">
        <v>907</v>
      </c>
      <c r="G96" s="5">
        <v>0</v>
      </c>
      <c r="H96" s="5">
        <v>22149</v>
      </c>
      <c r="I96" s="5">
        <v>3874282.56</v>
      </c>
    </row>
    <row r="97" spans="2:9" ht="15">
      <c r="B97" s="3">
        <v>44718</v>
      </c>
      <c r="C97" s="4">
        <v>41556</v>
      </c>
      <c r="D97" s="4" t="s">
        <v>908</v>
      </c>
      <c r="E97" s="4" t="s">
        <v>909</v>
      </c>
      <c r="G97" s="5">
        <v>0</v>
      </c>
      <c r="H97" s="5">
        <v>31802.94</v>
      </c>
      <c r="I97" s="5">
        <v>3842479.62</v>
      </c>
    </row>
    <row r="98" spans="2:9" ht="15">
      <c r="B98" s="3">
        <v>44718</v>
      </c>
      <c r="C98" s="4">
        <v>41556</v>
      </c>
      <c r="D98" s="4" t="s">
        <v>908</v>
      </c>
      <c r="E98" s="4" t="s">
        <v>909</v>
      </c>
      <c r="G98" s="5">
        <v>0</v>
      </c>
      <c r="H98" s="5">
        <v>2696.27</v>
      </c>
      <c r="I98" s="5">
        <v>3839783.35</v>
      </c>
    </row>
    <row r="99" spans="2:9" ht="15">
      <c r="B99" s="3">
        <v>44718</v>
      </c>
      <c r="C99" s="4">
        <v>41567</v>
      </c>
      <c r="D99" s="4" t="s">
        <v>910</v>
      </c>
      <c r="E99" s="4" t="s">
        <v>911</v>
      </c>
      <c r="G99" s="5">
        <v>0</v>
      </c>
      <c r="H99" s="5">
        <v>9953</v>
      </c>
      <c r="I99" s="5">
        <v>3829830.35</v>
      </c>
    </row>
    <row r="100" spans="2:9" ht="15">
      <c r="B100" s="3">
        <v>44718</v>
      </c>
      <c r="C100" s="4">
        <v>41567</v>
      </c>
      <c r="D100" s="4" t="s">
        <v>910</v>
      </c>
      <c r="E100" s="4" t="s">
        <v>911</v>
      </c>
      <c r="G100" s="5">
        <v>0</v>
      </c>
      <c r="H100" s="5">
        <v>962</v>
      </c>
      <c r="I100" s="5">
        <v>3828868.35</v>
      </c>
    </row>
    <row r="101" spans="2:9" ht="15">
      <c r="B101" s="3">
        <v>44718</v>
      </c>
      <c r="C101" s="4">
        <v>41568</v>
      </c>
      <c r="D101" s="4" t="s">
        <v>912</v>
      </c>
      <c r="E101" s="4" t="s">
        <v>913</v>
      </c>
      <c r="G101" s="5">
        <v>0</v>
      </c>
      <c r="H101" s="5">
        <v>90400</v>
      </c>
      <c r="I101" s="5">
        <v>3738468.35</v>
      </c>
    </row>
    <row r="102" spans="2:9" ht="15">
      <c r="B102" s="3">
        <v>44718</v>
      </c>
      <c r="C102" s="4">
        <v>41568</v>
      </c>
      <c r="D102" s="4" t="s">
        <v>912</v>
      </c>
      <c r="E102" s="4" t="s">
        <v>913</v>
      </c>
      <c r="G102" s="5">
        <v>0</v>
      </c>
      <c r="H102" s="5">
        <v>4000</v>
      </c>
      <c r="I102" s="5">
        <v>3734468.35</v>
      </c>
    </row>
    <row r="103" spans="2:9" ht="15">
      <c r="B103" s="3">
        <v>44718</v>
      </c>
      <c r="C103" s="4">
        <v>41585</v>
      </c>
      <c r="D103" s="4" t="s">
        <v>914</v>
      </c>
      <c r="E103" s="4" t="s">
        <v>915</v>
      </c>
      <c r="G103" s="5">
        <v>0</v>
      </c>
      <c r="H103" s="5">
        <v>45200</v>
      </c>
      <c r="I103" s="5">
        <v>3689268.35</v>
      </c>
    </row>
    <row r="104" spans="2:9" ht="15">
      <c r="B104" s="3">
        <v>44718</v>
      </c>
      <c r="C104" s="4">
        <v>41585</v>
      </c>
      <c r="D104" s="4" t="s">
        <v>914</v>
      </c>
      <c r="E104" s="4" t="s">
        <v>915</v>
      </c>
      <c r="G104" s="5">
        <v>0</v>
      </c>
      <c r="H104" s="5">
        <v>2000</v>
      </c>
      <c r="I104" s="5">
        <v>3687268.35</v>
      </c>
    </row>
    <row r="105" spans="2:9" ht="15">
      <c r="B105" s="3">
        <v>44718</v>
      </c>
      <c r="C105" s="4">
        <v>41586</v>
      </c>
      <c r="D105" s="4" t="s">
        <v>916</v>
      </c>
      <c r="E105" s="4" t="s">
        <v>917</v>
      </c>
      <c r="G105" s="5">
        <v>0</v>
      </c>
      <c r="H105" s="5">
        <v>56500</v>
      </c>
      <c r="I105" s="5">
        <v>3630768.35</v>
      </c>
    </row>
    <row r="106" spans="2:9" ht="15">
      <c r="B106" s="3">
        <v>44718</v>
      </c>
      <c r="C106" s="4">
        <v>41586</v>
      </c>
      <c r="D106" s="4" t="s">
        <v>916</v>
      </c>
      <c r="E106" s="4" t="s">
        <v>917</v>
      </c>
      <c r="G106" s="5">
        <v>0</v>
      </c>
      <c r="H106" s="5">
        <v>2500</v>
      </c>
      <c r="I106" s="5">
        <v>3628268.35</v>
      </c>
    </row>
    <row r="107" spans="2:9" ht="51">
      <c r="B107" s="3">
        <v>44718</v>
      </c>
      <c r="C107" s="4">
        <v>41986</v>
      </c>
      <c r="D107" s="4" t="s">
        <v>918</v>
      </c>
      <c r="E107" s="4" t="s">
        <v>919</v>
      </c>
      <c r="G107" s="5">
        <v>88920</v>
      </c>
      <c r="H107" s="5">
        <v>0</v>
      </c>
      <c r="I107" s="5">
        <v>3717188.35</v>
      </c>
    </row>
    <row r="108" spans="2:9" ht="51">
      <c r="B108" s="3">
        <v>44718</v>
      </c>
      <c r="C108" s="4">
        <v>41987</v>
      </c>
      <c r="D108" s="4" t="s">
        <v>920</v>
      </c>
      <c r="E108" s="4" t="s">
        <v>921</v>
      </c>
      <c r="G108" s="5">
        <v>429932</v>
      </c>
      <c r="H108" s="5">
        <v>0</v>
      </c>
      <c r="I108" s="5">
        <v>4147120.35</v>
      </c>
    </row>
    <row r="109" spans="2:9" ht="25.5">
      <c r="B109" s="3">
        <v>44719</v>
      </c>
      <c r="C109" s="4">
        <v>41665</v>
      </c>
      <c r="D109" s="4" t="s">
        <v>922</v>
      </c>
      <c r="E109" s="4" t="s">
        <v>923</v>
      </c>
      <c r="G109" s="5">
        <v>0</v>
      </c>
      <c r="H109" s="5">
        <v>374303.52</v>
      </c>
      <c r="I109" s="5">
        <v>3772816.83</v>
      </c>
    </row>
    <row r="110" spans="2:9" ht="15">
      <c r="B110" s="3">
        <v>44720</v>
      </c>
      <c r="C110" s="4">
        <v>41628</v>
      </c>
      <c r="D110" s="4" t="s">
        <v>924</v>
      </c>
      <c r="E110" s="4" t="s">
        <v>925</v>
      </c>
      <c r="G110" s="5">
        <v>0</v>
      </c>
      <c r="H110" s="5">
        <v>67800</v>
      </c>
      <c r="I110" s="5">
        <v>3705016.83</v>
      </c>
    </row>
    <row r="111" spans="2:9" ht="15">
      <c r="B111" s="3">
        <v>44720</v>
      </c>
      <c r="C111" s="4">
        <v>41628</v>
      </c>
      <c r="D111" s="4" t="s">
        <v>924</v>
      </c>
      <c r="E111" s="4" t="s">
        <v>925</v>
      </c>
      <c r="G111" s="5">
        <v>0</v>
      </c>
      <c r="H111" s="5">
        <v>3000</v>
      </c>
      <c r="I111" s="5">
        <v>3702016.83</v>
      </c>
    </row>
    <row r="112" spans="2:9" ht="15">
      <c r="B112" s="3">
        <v>44720</v>
      </c>
      <c r="C112" s="4">
        <v>41631</v>
      </c>
      <c r="D112" s="4" t="s">
        <v>926</v>
      </c>
      <c r="E112" s="4" t="s">
        <v>927</v>
      </c>
      <c r="G112" s="5">
        <v>0</v>
      </c>
      <c r="H112" s="5">
        <v>90400</v>
      </c>
      <c r="I112" s="5">
        <v>3611616.83</v>
      </c>
    </row>
    <row r="113" spans="2:9" ht="15">
      <c r="B113" s="3">
        <v>44720</v>
      </c>
      <c r="C113" s="4">
        <v>41631</v>
      </c>
      <c r="D113" s="4" t="s">
        <v>926</v>
      </c>
      <c r="E113" s="4" t="s">
        <v>927</v>
      </c>
      <c r="G113" s="5">
        <v>0</v>
      </c>
      <c r="H113" s="5">
        <v>4000</v>
      </c>
      <c r="I113" s="5">
        <v>3607616.83</v>
      </c>
    </row>
    <row r="114" spans="2:9" ht="15">
      <c r="B114" s="3">
        <v>44720</v>
      </c>
      <c r="C114" s="4">
        <v>41649</v>
      </c>
      <c r="D114" s="4" t="s">
        <v>928</v>
      </c>
      <c r="E114" s="4" t="s">
        <v>929</v>
      </c>
      <c r="G114" s="5">
        <v>0</v>
      </c>
      <c r="H114" s="5">
        <v>50850</v>
      </c>
      <c r="I114" s="5">
        <v>3556766.83</v>
      </c>
    </row>
    <row r="115" spans="2:9" ht="15">
      <c r="B115" s="3">
        <v>44720</v>
      </c>
      <c r="C115" s="4">
        <v>41649</v>
      </c>
      <c r="D115" s="4" t="s">
        <v>928</v>
      </c>
      <c r="E115" s="4" t="s">
        <v>929</v>
      </c>
      <c r="G115" s="5">
        <v>0</v>
      </c>
      <c r="H115" s="5">
        <v>2250</v>
      </c>
      <c r="I115" s="5">
        <v>3554516.83</v>
      </c>
    </row>
    <row r="116" spans="2:9" ht="15">
      <c r="B116" s="3">
        <v>44720</v>
      </c>
      <c r="C116" s="4">
        <v>41651</v>
      </c>
      <c r="D116" s="4" t="s">
        <v>930</v>
      </c>
      <c r="E116" s="4" t="s">
        <v>931</v>
      </c>
      <c r="G116" s="5">
        <v>0</v>
      </c>
      <c r="H116" s="5">
        <v>223162.4</v>
      </c>
      <c r="I116" s="5">
        <v>3331354.43</v>
      </c>
    </row>
    <row r="117" spans="2:9" ht="15">
      <c r="B117" s="3">
        <v>44720</v>
      </c>
      <c r="C117" s="4">
        <v>41651</v>
      </c>
      <c r="D117" s="4" t="s">
        <v>930</v>
      </c>
      <c r="E117" s="4" t="s">
        <v>931</v>
      </c>
      <c r="G117" s="5">
        <v>0</v>
      </c>
      <c r="H117" s="5">
        <v>21569.6</v>
      </c>
      <c r="I117" s="5">
        <v>3309784.83</v>
      </c>
    </row>
    <row r="118" spans="2:9" ht="15">
      <c r="B118" s="3">
        <v>44720</v>
      </c>
      <c r="C118" s="4">
        <v>41654</v>
      </c>
      <c r="D118" s="4" t="s">
        <v>932</v>
      </c>
      <c r="E118" s="4" t="s">
        <v>933</v>
      </c>
      <c r="G118" s="5">
        <v>0</v>
      </c>
      <c r="H118" s="5">
        <v>1195256.54</v>
      </c>
      <c r="I118" s="5">
        <v>2114528.29</v>
      </c>
    </row>
    <row r="119" spans="2:9" ht="15">
      <c r="B119" s="3">
        <v>44720</v>
      </c>
      <c r="C119" s="4">
        <v>41654</v>
      </c>
      <c r="D119" s="4" t="s">
        <v>932</v>
      </c>
      <c r="E119" s="4" t="s">
        <v>933</v>
      </c>
      <c r="G119" s="5">
        <v>0</v>
      </c>
      <c r="H119" s="5">
        <v>4743.46</v>
      </c>
      <c r="I119" s="5">
        <v>2109784.83</v>
      </c>
    </row>
    <row r="120" spans="2:9" ht="51">
      <c r="B120" s="3">
        <v>44720</v>
      </c>
      <c r="C120" s="4">
        <v>41988</v>
      </c>
      <c r="D120" s="4" t="s">
        <v>934</v>
      </c>
      <c r="E120" s="4" t="s">
        <v>935</v>
      </c>
      <c r="G120" s="5">
        <v>396917.5</v>
      </c>
      <c r="H120" s="5">
        <v>0</v>
      </c>
      <c r="I120" s="5">
        <v>2506702.33</v>
      </c>
    </row>
    <row r="121" spans="2:9" ht="51">
      <c r="B121" s="3">
        <v>44720</v>
      </c>
      <c r="C121" s="4">
        <v>41989</v>
      </c>
      <c r="D121" s="4" t="s">
        <v>936</v>
      </c>
      <c r="E121" s="4" t="s">
        <v>937</v>
      </c>
      <c r="G121" s="5">
        <v>63002.56</v>
      </c>
      <c r="H121" s="5">
        <v>0</v>
      </c>
      <c r="I121" s="5">
        <v>2569704.89</v>
      </c>
    </row>
    <row r="122" spans="2:9" ht="15">
      <c r="B122" s="3">
        <v>44721</v>
      </c>
      <c r="C122" s="4">
        <v>41688</v>
      </c>
      <c r="D122" s="4" t="s">
        <v>938</v>
      </c>
      <c r="E122" s="4" t="s">
        <v>939</v>
      </c>
      <c r="G122" s="5">
        <v>0</v>
      </c>
      <c r="H122" s="5">
        <v>56500</v>
      </c>
      <c r="I122" s="5">
        <v>2513204.89</v>
      </c>
    </row>
    <row r="123" spans="2:9" ht="15">
      <c r="B123" s="3">
        <v>44721</v>
      </c>
      <c r="C123" s="4">
        <v>41688</v>
      </c>
      <c r="D123" s="4" t="s">
        <v>938</v>
      </c>
      <c r="E123" s="4" t="s">
        <v>939</v>
      </c>
      <c r="G123" s="5">
        <v>0</v>
      </c>
      <c r="H123" s="5">
        <v>2500</v>
      </c>
      <c r="I123" s="5">
        <v>2510704.89</v>
      </c>
    </row>
    <row r="124" spans="2:9" ht="51">
      <c r="B124" s="3">
        <v>44721</v>
      </c>
      <c r="C124" s="4">
        <v>41990</v>
      </c>
      <c r="D124" s="4" t="s">
        <v>940</v>
      </c>
      <c r="E124" s="4" t="s">
        <v>941</v>
      </c>
      <c r="G124" s="5">
        <v>148936.15</v>
      </c>
      <c r="H124" s="5">
        <v>0</v>
      </c>
      <c r="I124" s="5">
        <v>2659641.04</v>
      </c>
    </row>
    <row r="125" spans="2:9" ht="25.5">
      <c r="B125" s="3">
        <v>44722</v>
      </c>
      <c r="C125" s="4">
        <v>41975</v>
      </c>
      <c r="D125" s="4" t="s">
        <v>942</v>
      </c>
      <c r="E125" s="4" t="s">
        <v>943</v>
      </c>
      <c r="G125" s="5">
        <v>0</v>
      </c>
      <c r="H125" s="5">
        <v>117900</v>
      </c>
      <c r="I125" s="5">
        <v>2541741.04</v>
      </c>
    </row>
    <row r="126" spans="2:9" ht="51">
      <c r="B126" s="3">
        <v>44722</v>
      </c>
      <c r="C126" s="4">
        <v>41991</v>
      </c>
      <c r="D126" s="4" t="s">
        <v>944</v>
      </c>
      <c r="E126" s="4" t="s">
        <v>945</v>
      </c>
      <c r="G126" s="5">
        <v>10282811.61</v>
      </c>
      <c r="H126" s="5">
        <v>0</v>
      </c>
      <c r="I126" s="5">
        <v>12824552.65</v>
      </c>
    </row>
    <row r="127" spans="2:9" ht="51">
      <c r="B127" s="3">
        <v>44722</v>
      </c>
      <c r="C127" s="4">
        <v>41998</v>
      </c>
      <c r="D127" s="4" t="s">
        <v>946</v>
      </c>
      <c r="E127" s="4" t="s">
        <v>947</v>
      </c>
      <c r="G127" s="5">
        <v>686930.75</v>
      </c>
      <c r="H127" s="5">
        <v>0</v>
      </c>
      <c r="I127" s="5">
        <v>13511483.4</v>
      </c>
    </row>
    <row r="128" spans="2:9" ht="51">
      <c r="B128" s="3">
        <v>44722</v>
      </c>
      <c r="C128" s="4">
        <v>42001</v>
      </c>
      <c r="D128" s="4" t="s">
        <v>948</v>
      </c>
      <c r="E128" s="4" t="s">
        <v>949</v>
      </c>
      <c r="G128" s="5">
        <v>1121645.51</v>
      </c>
      <c r="H128" s="5">
        <v>0</v>
      </c>
      <c r="I128" s="5">
        <v>14633128.91</v>
      </c>
    </row>
    <row r="129" spans="2:9" ht="15">
      <c r="B129" s="3">
        <v>44722</v>
      </c>
      <c r="C129" s="4">
        <v>42093</v>
      </c>
      <c r="D129" s="4" t="s">
        <v>950</v>
      </c>
      <c r="E129" s="4" t="s">
        <v>951</v>
      </c>
      <c r="G129" s="5">
        <v>0</v>
      </c>
      <c r="H129" s="5">
        <v>57449.79</v>
      </c>
      <c r="I129" s="5">
        <v>14575679.12</v>
      </c>
    </row>
    <row r="130" spans="2:9" ht="15">
      <c r="B130" s="3">
        <v>44722</v>
      </c>
      <c r="C130" s="4">
        <v>42093</v>
      </c>
      <c r="D130" s="4" t="s">
        <v>950</v>
      </c>
      <c r="E130" s="4" t="s">
        <v>951</v>
      </c>
      <c r="G130" s="5">
        <v>0</v>
      </c>
      <c r="H130" s="5">
        <v>5552.77</v>
      </c>
      <c r="I130" s="5">
        <v>14570126.35</v>
      </c>
    </row>
    <row r="131" spans="2:9" ht="51">
      <c r="B131" s="3">
        <v>44725</v>
      </c>
      <c r="C131" s="4">
        <v>42017</v>
      </c>
      <c r="D131" s="4" t="s">
        <v>952</v>
      </c>
      <c r="E131" s="4" t="s">
        <v>953</v>
      </c>
      <c r="G131" s="5">
        <v>4181969.25</v>
      </c>
      <c r="H131" s="5">
        <v>0</v>
      </c>
      <c r="I131" s="5">
        <v>18752095.6</v>
      </c>
    </row>
    <row r="132" spans="2:9" ht="51">
      <c r="B132" s="3">
        <v>44725</v>
      </c>
      <c r="C132" s="4">
        <v>42018</v>
      </c>
      <c r="D132" s="4" t="s">
        <v>954</v>
      </c>
      <c r="E132" s="4" t="s">
        <v>955</v>
      </c>
      <c r="G132" s="5">
        <v>569030.75</v>
      </c>
      <c r="H132" s="5">
        <v>0</v>
      </c>
      <c r="I132" s="5">
        <v>19321126.35</v>
      </c>
    </row>
    <row r="133" spans="2:9" ht="51">
      <c r="B133" s="3">
        <v>44725</v>
      </c>
      <c r="C133" s="4">
        <v>42019</v>
      </c>
      <c r="D133" s="4" t="s">
        <v>956</v>
      </c>
      <c r="E133" s="4" t="s">
        <v>957</v>
      </c>
      <c r="G133" s="5">
        <v>1825228</v>
      </c>
      <c r="H133" s="5">
        <v>0</v>
      </c>
      <c r="I133" s="5">
        <v>21146354.35</v>
      </c>
    </row>
    <row r="134" spans="2:9" ht="15">
      <c r="B134" s="3">
        <v>44725</v>
      </c>
      <c r="C134" s="4">
        <v>42076</v>
      </c>
      <c r="D134" s="4" t="s">
        <v>958</v>
      </c>
      <c r="E134" s="4" t="s">
        <v>959</v>
      </c>
      <c r="G134" s="5">
        <v>0</v>
      </c>
      <c r="H134" s="5">
        <v>67500</v>
      </c>
      <c r="I134" s="5">
        <v>21078854.35</v>
      </c>
    </row>
    <row r="135" spans="2:9" ht="15">
      <c r="B135" s="3">
        <v>44725</v>
      </c>
      <c r="C135" s="4">
        <v>42076</v>
      </c>
      <c r="D135" s="4" t="s">
        <v>958</v>
      </c>
      <c r="E135" s="4" t="s">
        <v>959</v>
      </c>
      <c r="G135" s="5">
        <v>0</v>
      </c>
      <c r="H135" s="5">
        <v>21000</v>
      </c>
      <c r="I135" s="5">
        <v>21057854.35</v>
      </c>
    </row>
    <row r="136" spans="2:9" ht="15">
      <c r="B136" s="3">
        <v>44725</v>
      </c>
      <c r="C136" s="4">
        <v>42080</v>
      </c>
      <c r="D136" s="4" t="s">
        <v>960</v>
      </c>
      <c r="E136" s="4" t="s">
        <v>961</v>
      </c>
      <c r="G136" s="5">
        <v>0</v>
      </c>
      <c r="H136" s="5">
        <v>72000</v>
      </c>
      <c r="I136" s="5">
        <v>20985854.35</v>
      </c>
    </row>
    <row r="137" spans="2:9" ht="15">
      <c r="B137" s="3">
        <v>44725</v>
      </c>
      <c r="C137" s="4">
        <v>42080</v>
      </c>
      <c r="D137" s="4" t="s">
        <v>960</v>
      </c>
      <c r="E137" s="4" t="s">
        <v>961</v>
      </c>
      <c r="G137" s="5">
        <v>0</v>
      </c>
      <c r="H137" s="5">
        <v>22400</v>
      </c>
      <c r="I137" s="5">
        <v>20963454.35</v>
      </c>
    </row>
    <row r="138" spans="2:9" ht="15">
      <c r="B138" s="3">
        <v>44725</v>
      </c>
      <c r="C138" s="4">
        <v>42097</v>
      </c>
      <c r="D138" s="4" t="s">
        <v>962</v>
      </c>
      <c r="E138" s="4" t="s">
        <v>963</v>
      </c>
      <c r="G138" s="5">
        <v>0</v>
      </c>
      <c r="H138" s="5">
        <v>28209.58</v>
      </c>
      <c r="I138" s="5">
        <v>20935244.77</v>
      </c>
    </row>
    <row r="139" spans="2:9" ht="15">
      <c r="B139" s="3">
        <v>44725</v>
      </c>
      <c r="C139" s="4">
        <v>42097</v>
      </c>
      <c r="D139" s="4" t="s">
        <v>962</v>
      </c>
      <c r="E139" s="4" t="s">
        <v>963</v>
      </c>
      <c r="G139" s="5">
        <v>0</v>
      </c>
      <c r="H139" s="5">
        <v>2726.57</v>
      </c>
      <c r="I139" s="5">
        <v>20932518.2</v>
      </c>
    </row>
    <row r="140" spans="2:9" ht="15">
      <c r="B140" s="3">
        <v>44726</v>
      </c>
      <c r="C140" s="4">
        <v>41942</v>
      </c>
      <c r="D140" s="4" t="s">
        <v>964</v>
      </c>
      <c r="E140" s="4" t="s">
        <v>965</v>
      </c>
      <c r="G140" s="5">
        <v>0</v>
      </c>
      <c r="H140" s="5">
        <v>84750</v>
      </c>
      <c r="I140" s="5">
        <v>20847768.2</v>
      </c>
    </row>
    <row r="141" spans="2:9" ht="15">
      <c r="B141" s="3">
        <v>44726</v>
      </c>
      <c r="C141" s="4">
        <v>41942</v>
      </c>
      <c r="D141" s="4" t="s">
        <v>964</v>
      </c>
      <c r="E141" s="4" t="s">
        <v>965</v>
      </c>
      <c r="G141" s="5">
        <v>0</v>
      </c>
      <c r="H141" s="5">
        <v>3750</v>
      </c>
      <c r="I141" s="5">
        <v>20844018.2</v>
      </c>
    </row>
    <row r="142" spans="2:9" ht="15">
      <c r="B142" s="3">
        <v>44726</v>
      </c>
      <c r="C142" s="4">
        <v>41946</v>
      </c>
      <c r="D142" s="4" t="s">
        <v>966</v>
      </c>
      <c r="E142" s="4" t="s">
        <v>967</v>
      </c>
      <c r="G142" s="5">
        <v>0</v>
      </c>
      <c r="H142" s="5">
        <v>79100</v>
      </c>
      <c r="I142" s="5">
        <v>20764918.2</v>
      </c>
    </row>
    <row r="143" spans="2:9" ht="15">
      <c r="B143" s="3">
        <v>44726</v>
      </c>
      <c r="C143" s="4">
        <v>41946</v>
      </c>
      <c r="D143" s="4" t="s">
        <v>966</v>
      </c>
      <c r="E143" s="4" t="s">
        <v>967</v>
      </c>
      <c r="G143" s="5">
        <v>0</v>
      </c>
      <c r="H143" s="5">
        <v>3500</v>
      </c>
      <c r="I143" s="5">
        <v>20761418.2</v>
      </c>
    </row>
    <row r="144" spans="2:9" ht="15">
      <c r="B144" s="3">
        <v>44726</v>
      </c>
      <c r="C144" s="4">
        <v>41949</v>
      </c>
      <c r="D144" s="4" t="s">
        <v>968</v>
      </c>
      <c r="E144" s="4" t="s">
        <v>969</v>
      </c>
      <c r="G144" s="5">
        <v>0</v>
      </c>
      <c r="H144" s="5">
        <v>28454.4</v>
      </c>
      <c r="I144" s="5">
        <v>20732963.8</v>
      </c>
    </row>
    <row r="145" spans="2:9" ht="15">
      <c r="B145" s="3">
        <v>44726</v>
      </c>
      <c r="C145" s="4">
        <v>41949</v>
      </c>
      <c r="D145" s="4" t="s">
        <v>968</v>
      </c>
      <c r="E145" s="4" t="s">
        <v>969</v>
      </c>
      <c r="G145" s="5">
        <v>0</v>
      </c>
      <c r="H145" s="5">
        <v>1497.6</v>
      </c>
      <c r="I145" s="5">
        <v>20731466.2</v>
      </c>
    </row>
    <row r="146" spans="2:9" ht="15">
      <c r="B146" s="3">
        <v>44726</v>
      </c>
      <c r="C146" s="4">
        <v>41953</v>
      </c>
      <c r="D146" s="4" t="s">
        <v>970</v>
      </c>
      <c r="E146" s="4" t="s">
        <v>971</v>
      </c>
      <c r="G146" s="5">
        <v>0</v>
      </c>
      <c r="H146" s="5">
        <v>67800</v>
      </c>
      <c r="I146" s="5">
        <v>20663666.2</v>
      </c>
    </row>
    <row r="147" spans="2:9" ht="15">
      <c r="B147" s="3">
        <v>44726</v>
      </c>
      <c r="C147" s="4">
        <v>41953</v>
      </c>
      <c r="D147" s="4" t="s">
        <v>970</v>
      </c>
      <c r="E147" s="4" t="s">
        <v>971</v>
      </c>
      <c r="G147" s="5">
        <v>0</v>
      </c>
      <c r="H147" s="5">
        <v>3000</v>
      </c>
      <c r="I147" s="5">
        <v>20660666.2</v>
      </c>
    </row>
    <row r="148" spans="2:9" ht="15">
      <c r="B148" s="3">
        <v>44726</v>
      </c>
      <c r="C148" s="4">
        <v>41956</v>
      </c>
      <c r="D148" s="4" t="s">
        <v>972</v>
      </c>
      <c r="E148" s="4" t="s">
        <v>973</v>
      </c>
      <c r="G148" s="5">
        <v>0</v>
      </c>
      <c r="H148" s="5">
        <v>56500</v>
      </c>
      <c r="I148" s="5">
        <v>20604166.2</v>
      </c>
    </row>
    <row r="149" spans="2:9" ht="15">
      <c r="B149" s="3">
        <v>44726</v>
      </c>
      <c r="C149" s="4">
        <v>41956</v>
      </c>
      <c r="D149" s="4" t="s">
        <v>972</v>
      </c>
      <c r="E149" s="4" t="s">
        <v>973</v>
      </c>
      <c r="G149" s="5">
        <v>0</v>
      </c>
      <c r="H149" s="5">
        <v>2500</v>
      </c>
      <c r="I149" s="5">
        <v>20601666.2</v>
      </c>
    </row>
    <row r="150" spans="2:9" ht="15">
      <c r="B150" s="3">
        <v>44726</v>
      </c>
      <c r="C150" s="4">
        <v>41960</v>
      </c>
      <c r="D150" s="4" t="s">
        <v>974</v>
      </c>
      <c r="E150" s="4" t="s">
        <v>975</v>
      </c>
      <c r="G150" s="5">
        <v>0</v>
      </c>
      <c r="H150" s="5">
        <v>84750</v>
      </c>
      <c r="I150" s="5">
        <v>20516916.2</v>
      </c>
    </row>
    <row r="151" spans="2:9" ht="15">
      <c r="B151" s="3">
        <v>44726</v>
      </c>
      <c r="C151" s="4">
        <v>41960</v>
      </c>
      <c r="D151" s="4" t="s">
        <v>974</v>
      </c>
      <c r="E151" s="4" t="s">
        <v>975</v>
      </c>
      <c r="G151" s="5">
        <v>0</v>
      </c>
      <c r="H151" s="5">
        <v>3750</v>
      </c>
      <c r="I151" s="5">
        <v>20513166.2</v>
      </c>
    </row>
    <row r="152" spans="2:9" ht="15">
      <c r="B152" s="3">
        <v>44726</v>
      </c>
      <c r="C152" s="4">
        <v>41967</v>
      </c>
      <c r="D152" s="4" t="s">
        <v>976</v>
      </c>
      <c r="E152" s="4" t="s">
        <v>977</v>
      </c>
      <c r="G152" s="5">
        <v>0</v>
      </c>
      <c r="H152" s="5">
        <v>56500</v>
      </c>
      <c r="I152" s="5">
        <v>20456666.2</v>
      </c>
    </row>
    <row r="153" spans="2:9" ht="15">
      <c r="B153" s="3">
        <v>44726</v>
      </c>
      <c r="C153" s="4">
        <v>41967</v>
      </c>
      <c r="D153" s="4" t="s">
        <v>976</v>
      </c>
      <c r="E153" s="4" t="s">
        <v>977</v>
      </c>
      <c r="G153" s="5">
        <v>0</v>
      </c>
      <c r="H153" s="5">
        <v>2500</v>
      </c>
      <c r="I153" s="5">
        <v>20454166.2</v>
      </c>
    </row>
    <row r="154" spans="2:9" ht="15">
      <c r="B154" s="3">
        <v>44726</v>
      </c>
      <c r="C154" s="4">
        <v>41968</v>
      </c>
      <c r="D154" s="4" t="s">
        <v>978</v>
      </c>
      <c r="E154" s="4" t="s">
        <v>979</v>
      </c>
      <c r="G154" s="5">
        <v>0</v>
      </c>
      <c r="H154" s="5">
        <v>90400</v>
      </c>
      <c r="I154" s="5">
        <v>20363766.2</v>
      </c>
    </row>
    <row r="155" spans="2:9" ht="15">
      <c r="B155" s="3">
        <v>44726</v>
      </c>
      <c r="C155" s="4">
        <v>41968</v>
      </c>
      <c r="D155" s="4" t="s">
        <v>978</v>
      </c>
      <c r="E155" s="4" t="s">
        <v>979</v>
      </c>
      <c r="G155" s="5">
        <v>0</v>
      </c>
      <c r="H155" s="5">
        <v>4000</v>
      </c>
      <c r="I155" s="5">
        <v>20359766.2</v>
      </c>
    </row>
    <row r="156" spans="2:9" ht="15">
      <c r="B156" s="3">
        <v>44726</v>
      </c>
      <c r="C156" s="4">
        <v>41969</v>
      </c>
      <c r="D156" s="4" t="s">
        <v>980</v>
      </c>
      <c r="E156" s="4" t="s">
        <v>981</v>
      </c>
      <c r="G156" s="5">
        <v>0</v>
      </c>
      <c r="H156" s="5">
        <v>113000</v>
      </c>
      <c r="I156" s="5">
        <v>20246766.2</v>
      </c>
    </row>
    <row r="157" spans="2:9" ht="15">
      <c r="B157" s="3">
        <v>44726</v>
      </c>
      <c r="C157" s="4">
        <v>41969</v>
      </c>
      <c r="D157" s="4" t="s">
        <v>980</v>
      </c>
      <c r="E157" s="4" t="s">
        <v>981</v>
      </c>
      <c r="G157" s="5">
        <v>0</v>
      </c>
      <c r="H157" s="5">
        <v>5000</v>
      </c>
      <c r="I157" s="5">
        <v>20241766.2</v>
      </c>
    </row>
    <row r="158" spans="2:9" ht="15">
      <c r="B158" s="3">
        <v>44726</v>
      </c>
      <c r="C158" s="4">
        <v>41970</v>
      </c>
      <c r="D158" s="4" t="s">
        <v>982</v>
      </c>
      <c r="E158" s="4" t="s">
        <v>983</v>
      </c>
      <c r="G158" s="5">
        <v>0</v>
      </c>
      <c r="H158" s="5">
        <v>50850</v>
      </c>
      <c r="I158" s="5">
        <v>20190916.2</v>
      </c>
    </row>
    <row r="159" spans="2:9" ht="15">
      <c r="B159" s="3">
        <v>44726</v>
      </c>
      <c r="C159" s="4">
        <v>41970</v>
      </c>
      <c r="D159" s="4" t="s">
        <v>982</v>
      </c>
      <c r="E159" s="4" t="s">
        <v>983</v>
      </c>
      <c r="G159" s="5">
        <v>0</v>
      </c>
      <c r="H159" s="5">
        <v>2250</v>
      </c>
      <c r="I159" s="5">
        <v>20188666.2</v>
      </c>
    </row>
    <row r="160" spans="2:9" ht="15">
      <c r="B160" s="3">
        <v>44726</v>
      </c>
      <c r="C160" s="4">
        <v>41973</v>
      </c>
      <c r="D160" s="4" t="s">
        <v>984</v>
      </c>
      <c r="E160" s="4" t="s">
        <v>985</v>
      </c>
      <c r="G160" s="5">
        <v>0</v>
      </c>
      <c r="H160" s="5">
        <v>17955</v>
      </c>
      <c r="I160" s="5">
        <v>20170711.2</v>
      </c>
    </row>
    <row r="161" spans="2:9" ht="15">
      <c r="B161" s="3">
        <v>44726</v>
      </c>
      <c r="C161" s="4">
        <v>41973</v>
      </c>
      <c r="D161" s="4" t="s">
        <v>984</v>
      </c>
      <c r="E161" s="4" t="s">
        <v>985</v>
      </c>
      <c r="G161" s="5">
        <v>0</v>
      </c>
      <c r="H161" s="5">
        <v>945</v>
      </c>
      <c r="I161" s="5">
        <v>20169766.2</v>
      </c>
    </row>
    <row r="162" spans="2:9" ht="51">
      <c r="B162" s="3">
        <v>44726</v>
      </c>
      <c r="C162" s="4">
        <v>42021</v>
      </c>
      <c r="D162" s="4" t="s">
        <v>986</v>
      </c>
      <c r="E162" s="4" t="s">
        <v>987</v>
      </c>
      <c r="G162" s="5">
        <v>54664122.68</v>
      </c>
      <c r="H162" s="5">
        <v>0</v>
      </c>
      <c r="I162" s="5">
        <v>74833888.88</v>
      </c>
    </row>
    <row r="163" spans="2:9" ht="51">
      <c r="B163" s="3">
        <v>44726</v>
      </c>
      <c r="C163" s="4">
        <v>42023</v>
      </c>
      <c r="D163" s="4" t="s">
        <v>988</v>
      </c>
      <c r="E163" s="4" t="s">
        <v>989</v>
      </c>
      <c r="G163" s="5">
        <v>579745.75</v>
      </c>
      <c r="H163" s="5">
        <v>0</v>
      </c>
      <c r="I163" s="5">
        <v>75413634.63</v>
      </c>
    </row>
    <row r="164" spans="2:9" ht="15">
      <c r="B164" s="3">
        <v>44726</v>
      </c>
      <c r="C164" s="4">
        <v>42072</v>
      </c>
      <c r="D164" s="4" t="s">
        <v>990</v>
      </c>
      <c r="E164" s="4" t="s">
        <v>991</v>
      </c>
      <c r="G164" s="5">
        <v>0</v>
      </c>
      <c r="H164" s="5">
        <v>113000</v>
      </c>
      <c r="I164" s="5">
        <v>75300634.63</v>
      </c>
    </row>
    <row r="165" spans="2:9" ht="15">
      <c r="B165" s="3">
        <v>44726</v>
      </c>
      <c r="C165" s="4">
        <v>42072</v>
      </c>
      <c r="D165" s="4" t="s">
        <v>990</v>
      </c>
      <c r="E165" s="4" t="s">
        <v>991</v>
      </c>
      <c r="G165" s="5">
        <v>0</v>
      </c>
      <c r="H165" s="5">
        <v>5000</v>
      </c>
      <c r="I165" s="5">
        <v>75295634.63</v>
      </c>
    </row>
    <row r="166" spans="2:9" ht="15">
      <c r="B166" s="3">
        <v>44726</v>
      </c>
      <c r="C166" s="4">
        <v>42086</v>
      </c>
      <c r="D166" s="4" t="s">
        <v>992</v>
      </c>
      <c r="E166" s="4" t="s">
        <v>993</v>
      </c>
      <c r="G166" s="5">
        <v>0</v>
      </c>
      <c r="H166" s="5">
        <v>162000</v>
      </c>
      <c r="I166" s="5">
        <v>75133634.63</v>
      </c>
    </row>
    <row r="167" spans="2:9" ht="15">
      <c r="B167" s="3">
        <v>44726</v>
      </c>
      <c r="C167" s="4">
        <v>42086</v>
      </c>
      <c r="D167" s="4" t="s">
        <v>992</v>
      </c>
      <c r="E167" s="4" t="s">
        <v>993</v>
      </c>
      <c r="G167" s="5">
        <v>0</v>
      </c>
      <c r="H167" s="5">
        <v>50400</v>
      </c>
      <c r="I167" s="5">
        <v>75083234.63</v>
      </c>
    </row>
    <row r="168" spans="2:9" ht="38.25">
      <c r="B168" s="3">
        <v>44726</v>
      </c>
      <c r="C168" s="4">
        <v>42100</v>
      </c>
      <c r="D168" s="4" t="s">
        <v>994</v>
      </c>
      <c r="E168" s="4" t="s">
        <v>995</v>
      </c>
      <c r="G168" s="5">
        <v>0</v>
      </c>
      <c r="H168" s="5">
        <v>49800</v>
      </c>
      <c r="I168" s="5">
        <v>75033434.63</v>
      </c>
    </row>
    <row r="169" spans="2:9" ht="25.5">
      <c r="B169" s="3">
        <v>44726</v>
      </c>
      <c r="C169" s="4">
        <v>42103</v>
      </c>
      <c r="D169" s="4" t="s">
        <v>996</v>
      </c>
      <c r="E169" s="4" t="s">
        <v>997</v>
      </c>
      <c r="G169" s="5">
        <v>0</v>
      </c>
      <c r="H169" s="5">
        <v>99685</v>
      </c>
      <c r="I169" s="5">
        <v>74933749.63</v>
      </c>
    </row>
    <row r="170" spans="2:9" ht="15">
      <c r="B170" s="3">
        <v>44726</v>
      </c>
      <c r="C170" s="4">
        <v>42106</v>
      </c>
      <c r="D170" s="4" t="s">
        <v>998</v>
      </c>
      <c r="E170" s="4" t="s">
        <v>999</v>
      </c>
      <c r="G170" s="5">
        <v>0</v>
      </c>
      <c r="H170" s="5">
        <v>22596</v>
      </c>
      <c r="I170" s="5">
        <v>74911153.63</v>
      </c>
    </row>
    <row r="171" spans="2:9" ht="15">
      <c r="B171" s="3">
        <v>44726</v>
      </c>
      <c r="C171" s="4">
        <v>42106</v>
      </c>
      <c r="D171" s="4" t="s">
        <v>998</v>
      </c>
      <c r="E171" s="4" t="s">
        <v>999</v>
      </c>
      <c r="G171" s="5">
        <v>0</v>
      </c>
      <c r="H171" s="5">
        <v>2184</v>
      </c>
      <c r="I171" s="5">
        <v>74908969.63</v>
      </c>
    </row>
    <row r="172" spans="2:9" ht="15">
      <c r="B172" s="3">
        <v>44726</v>
      </c>
      <c r="C172" s="4">
        <v>42108</v>
      </c>
      <c r="D172" s="4" t="s">
        <v>1000</v>
      </c>
      <c r="E172" s="4" t="s">
        <v>1001</v>
      </c>
      <c r="G172" s="5">
        <v>0</v>
      </c>
      <c r="H172" s="5">
        <v>79100</v>
      </c>
      <c r="I172" s="5">
        <v>74829869.63</v>
      </c>
    </row>
    <row r="173" spans="2:9" ht="15">
      <c r="B173" s="3">
        <v>44726</v>
      </c>
      <c r="C173" s="4">
        <v>42108</v>
      </c>
      <c r="D173" s="4" t="s">
        <v>1000</v>
      </c>
      <c r="E173" s="4" t="s">
        <v>1001</v>
      </c>
      <c r="G173" s="5">
        <v>0</v>
      </c>
      <c r="H173" s="5">
        <v>3500</v>
      </c>
      <c r="I173" s="5">
        <v>74826369.63</v>
      </c>
    </row>
    <row r="174" spans="2:9" ht="51">
      <c r="B174" s="3">
        <v>44727</v>
      </c>
      <c r="C174" s="4">
        <v>42026</v>
      </c>
      <c r="D174" s="4" t="s">
        <v>1002</v>
      </c>
      <c r="E174" s="4" t="s">
        <v>1003</v>
      </c>
      <c r="G174" s="5">
        <v>1884059.87</v>
      </c>
      <c r="H174" s="5">
        <v>0</v>
      </c>
      <c r="I174" s="5">
        <v>76710429.5</v>
      </c>
    </row>
    <row r="175" spans="2:9" ht="15">
      <c r="B175" s="3">
        <v>44727</v>
      </c>
      <c r="C175" s="4">
        <v>42073</v>
      </c>
      <c r="D175" s="4" t="s">
        <v>1004</v>
      </c>
      <c r="E175" s="4" t="s">
        <v>1005</v>
      </c>
      <c r="G175" s="5">
        <v>0</v>
      </c>
      <c r="H175" s="5">
        <v>27000</v>
      </c>
      <c r="I175" s="5">
        <v>76683429.5</v>
      </c>
    </row>
    <row r="176" spans="2:9" ht="15">
      <c r="B176" s="3">
        <v>44727</v>
      </c>
      <c r="C176" s="4">
        <v>42073</v>
      </c>
      <c r="D176" s="4" t="s">
        <v>1004</v>
      </c>
      <c r="E176" s="4" t="s">
        <v>1005</v>
      </c>
      <c r="G176" s="5">
        <v>0</v>
      </c>
      <c r="H176" s="5">
        <v>8400</v>
      </c>
      <c r="I176" s="5">
        <v>76675029.5</v>
      </c>
    </row>
    <row r="177" spans="2:9" ht="15">
      <c r="B177" s="3">
        <v>44727</v>
      </c>
      <c r="C177" s="4">
        <v>42078</v>
      </c>
      <c r="D177" s="4" t="s">
        <v>1006</v>
      </c>
      <c r="E177" s="4" t="s">
        <v>1007</v>
      </c>
      <c r="G177" s="5">
        <v>0</v>
      </c>
      <c r="H177" s="5">
        <v>135000</v>
      </c>
      <c r="I177" s="5">
        <v>76540029.5</v>
      </c>
    </row>
    <row r="178" spans="2:9" ht="15">
      <c r="B178" s="3">
        <v>44727</v>
      </c>
      <c r="C178" s="4">
        <v>42078</v>
      </c>
      <c r="D178" s="4" t="s">
        <v>1006</v>
      </c>
      <c r="E178" s="4" t="s">
        <v>1007</v>
      </c>
      <c r="G178" s="5">
        <v>0</v>
      </c>
      <c r="H178" s="5">
        <v>42000</v>
      </c>
      <c r="I178" s="5">
        <v>76498029.5</v>
      </c>
    </row>
    <row r="179" spans="2:9" ht="15">
      <c r="B179" s="3">
        <v>44727</v>
      </c>
      <c r="C179" s="4">
        <v>42085</v>
      </c>
      <c r="D179" s="4" t="s">
        <v>1008</v>
      </c>
      <c r="E179" s="4" t="s">
        <v>1009</v>
      </c>
      <c r="G179" s="5">
        <v>0</v>
      </c>
      <c r="H179" s="5">
        <v>27000</v>
      </c>
      <c r="I179" s="5">
        <v>76471029.5</v>
      </c>
    </row>
    <row r="180" spans="2:9" ht="15">
      <c r="B180" s="3">
        <v>44727</v>
      </c>
      <c r="C180" s="4">
        <v>42085</v>
      </c>
      <c r="D180" s="4" t="s">
        <v>1008</v>
      </c>
      <c r="E180" s="4" t="s">
        <v>1009</v>
      </c>
      <c r="G180" s="5">
        <v>0</v>
      </c>
      <c r="H180" s="5">
        <v>8400</v>
      </c>
      <c r="I180" s="5">
        <v>76462629.5</v>
      </c>
    </row>
    <row r="181" spans="2:9" ht="15">
      <c r="B181" s="3">
        <v>44727</v>
      </c>
      <c r="C181" s="4">
        <v>42127</v>
      </c>
      <c r="D181" s="4" t="s">
        <v>1010</v>
      </c>
      <c r="E181" s="4" t="s">
        <v>1011</v>
      </c>
      <c r="G181" s="5">
        <v>0</v>
      </c>
      <c r="H181" s="5">
        <v>25804.36</v>
      </c>
      <c r="I181" s="5">
        <v>76436825.14</v>
      </c>
    </row>
    <row r="182" spans="2:9" ht="15">
      <c r="B182" s="3">
        <v>44727</v>
      </c>
      <c r="C182" s="4">
        <v>42127</v>
      </c>
      <c r="D182" s="4" t="s">
        <v>1010</v>
      </c>
      <c r="E182" s="4" t="s">
        <v>1011</v>
      </c>
      <c r="G182" s="5">
        <v>0</v>
      </c>
      <c r="H182" s="5">
        <v>1571.38</v>
      </c>
      <c r="I182" s="5">
        <v>76435253.76</v>
      </c>
    </row>
    <row r="183" spans="2:9" ht="15">
      <c r="B183" s="3">
        <v>44727</v>
      </c>
      <c r="C183" s="4">
        <v>42128</v>
      </c>
      <c r="D183" s="4" t="s">
        <v>1012</v>
      </c>
      <c r="E183" s="4" t="s">
        <v>1013</v>
      </c>
      <c r="G183" s="5">
        <v>0</v>
      </c>
      <c r="H183" s="5">
        <v>25804.36</v>
      </c>
      <c r="I183" s="5">
        <v>76409449.4</v>
      </c>
    </row>
    <row r="184" spans="2:9" ht="15">
      <c r="B184" s="3">
        <v>44727</v>
      </c>
      <c r="C184" s="4">
        <v>42128</v>
      </c>
      <c r="D184" s="4" t="s">
        <v>1012</v>
      </c>
      <c r="E184" s="4" t="s">
        <v>1013</v>
      </c>
      <c r="G184" s="5">
        <v>0</v>
      </c>
      <c r="H184" s="5">
        <v>1571.38</v>
      </c>
      <c r="I184" s="5">
        <v>76407878.02</v>
      </c>
    </row>
    <row r="185" spans="2:9" ht="15">
      <c r="B185" s="3">
        <v>44727</v>
      </c>
      <c r="C185" s="4">
        <v>42129</v>
      </c>
      <c r="D185" s="4" t="s">
        <v>1014</v>
      </c>
      <c r="E185" s="4" t="s">
        <v>1015</v>
      </c>
      <c r="G185" s="5">
        <v>0</v>
      </c>
      <c r="H185" s="5">
        <v>20638.51</v>
      </c>
      <c r="I185" s="5">
        <v>76387239.51</v>
      </c>
    </row>
    <row r="186" spans="2:9" ht="15">
      <c r="B186" s="3">
        <v>44727</v>
      </c>
      <c r="C186" s="4">
        <v>42129</v>
      </c>
      <c r="D186" s="4" t="s">
        <v>1014</v>
      </c>
      <c r="E186" s="4" t="s">
        <v>1015</v>
      </c>
      <c r="G186" s="5">
        <v>0</v>
      </c>
      <c r="H186" s="5">
        <v>1061.89</v>
      </c>
      <c r="I186" s="5">
        <v>76386177.62</v>
      </c>
    </row>
    <row r="187" spans="2:9" ht="15">
      <c r="B187" s="3">
        <v>44727</v>
      </c>
      <c r="C187" s="4">
        <v>42133</v>
      </c>
      <c r="D187" s="4" t="s">
        <v>1016</v>
      </c>
      <c r="E187" s="4" t="s">
        <v>1017</v>
      </c>
      <c r="G187" s="5">
        <v>0</v>
      </c>
      <c r="H187" s="5">
        <v>22500</v>
      </c>
      <c r="I187" s="5">
        <v>76363677.62</v>
      </c>
    </row>
    <row r="188" spans="2:9" ht="15">
      <c r="B188" s="3">
        <v>44727</v>
      </c>
      <c r="C188" s="4">
        <v>42133</v>
      </c>
      <c r="D188" s="4" t="s">
        <v>1016</v>
      </c>
      <c r="E188" s="4" t="s">
        <v>1017</v>
      </c>
      <c r="G188" s="5">
        <v>0</v>
      </c>
      <c r="H188" s="5">
        <v>7000</v>
      </c>
      <c r="I188" s="5">
        <v>76356677.62</v>
      </c>
    </row>
    <row r="189" spans="2:9" ht="15">
      <c r="B189" s="3">
        <v>44727</v>
      </c>
      <c r="C189" s="4">
        <v>42135</v>
      </c>
      <c r="D189" s="4" t="s">
        <v>1018</v>
      </c>
      <c r="E189" s="4" t="s">
        <v>1019</v>
      </c>
      <c r="G189" s="5">
        <v>0</v>
      </c>
      <c r="H189" s="5">
        <v>440341.8</v>
      </c>
      <c r="I189" s="5">
        <v>75916335.82</v>
      </c>
    </row>
    <row r="190" spans="2:9" ht="15">
      <c r="B190" s="3">
        <v>44727</v>
      </c>
      <c r="C190" s="4">
        <v>42135</v>
      </c>
      <c r="D190" s="4" t="s">
        <v>1018</v>
      </c>
      <c r="E190" s="4" t="s">
        <v>1019</v>
      </c>
      <c r="G190" s="5">
        <v>0</v>
      </c>
      <c r="H190" s="5">
        <v>19484.15</v>
      </c>
      <c r="I190" s="5">
        <v>75896851.67</v>
      </c>
    </row>
    <row r="191" spans="2:9" ht="15">
      <c r="B191" s="3">
        <v>44727</v>
      </c>
      <c r="C191" s="4">
        <v>42136</v>
      </c>
      <c r="D191" s="4" t="s">
        <v>1020</v>
      </c>
      <c r="E191" s="4" t="s">
        <v>1021</v>
      </c>
      <c r="G191" s="5">
        <v>0</v>
      </c>
      <c r="H191" s="5">
        <v>372900</v>
      </c>
      <c r="I191" s="5">
        <v>75523951.67</v>
      </c>
    </row>
    <row r="192" spans="2:9" ht="15">
      <c r="B192" s="3">
        <v>44727</v>
      </c>
      <c r="C192" s="4">
        <v>42136</v>
      </c>
      <c r="D192" s="4" t="s">
        <v>1020</v>
      </c>
      <c r="E192" s="4" t="s">
        <v>1021</v>
      </c>
      <c r="G192" s="5">
        <v>0</v>
      </c>
      <c r="H192" s="5">
        <v>16500</v>
      </c>
      <c r="I192" s="5">
        <v>75507451.67</v>
      </c>
    </row>
    <row r="193" spans="2:9" ht="15">
      <c r="B193" s="3">
        <v>44727</v>
      </c>
      <c r="C193" s="4">
        <v>42137</v>
      </c>
      <c r="D193" s="4" t="s">
        <v>1022</v>
      </c>
      <c r="E193" s="4" t="s">
        <v>1023</v>
      </c>
      <c r="G193" s="5">
        <v>0</v>
      </c>
      <c r="H193" s="5">
        <v>84750</v>
      </c>
      <c r="I193" s="5">
        <v>75422701.67</v>
      </c>
    </row>
    <row r="194" spans="2:9" ht="15">
      <c r="B194" s="3">
        <v>44727</v>
      </c>
      <c r="C194" s="4">
        <v>42137</v>
      </c>
      <c r="D194" s="4" t="s">
        <v>1022</v>
      </c>
      <c r="E194" s="4" t="s">
        <v>1023</v>
      </c>
      <c r="G194" s="5">
        <v>0</v>
      </c>
      <c r="H194" s="5">
        <v>3750</v>
      </c>
      <c r="I194" s="5">
        <v>75418951.67</v>
      </c>
    </row>
    <row r="195" spans="2:9" ht="15">
      <c r="B195" s="3">
        <v>44727</v>
      </c>
      <c r="C195" s="4">
        <v>42138</v>
      </c>
      <c r="D195" s="4" t="s">
        <v>1024</v>
      </c>
      <c r="E195" s="4" t="s">
        <v>1025</v>
      </c>
      <c r="G195" s="5">
        <v>0</v>
      </c>
      <c r="H195" s="5">
        <v>447932</v>
      </c>
      <c r="I195" s="5">
        <v>74971019.67</v>
      </c>
    </row>
    <row r="196" spans="2:9" ht="15">
      <c r="B196" s="3">
        <v>44727</v>
      </c>
      <c r="C196" s="4">
        <v>42138</v>
      </c>
      <c r="D196" s="4" t="s">
        <v>1024</v>
      </c>
      <c r="E196" s="4" t="s">
        <v>1025</v>
      </c>
      <c r="G196" s="5">
        <v>0</v>
      </c>
      <c r="H196" s="5">
        <v>19820</v>
      </c>
      <c r="I196" s="5">
        <v>74951199.67</v>
      </c>
    </row>
    <row r="197" spans="2:9" ht="15">
      <c r="B197" s="3">
        <v>44727</v>
      </c>
      <c r="C197" s="4">
        <v>42140</v>
      </c>
      <c r="D197" s="4" t="s">
        <v>1026</v>
      </c>
      <c r="E197" s="4" t="s">
        <v>1027</v>
      </c>
      <c r="G197" s="5">
        <v>0</v>
      </c>
      <c r="H197" s="5">
        <v>47008</v>
      </c>
      <c r="I197" s="5">
        <v>74904191.67</v>
      </c>
    </row>
    <row r="198" spans="2:9" ht="15">
      <c r="B198" s="3">
        <v>44727</v>
      </c>
      <c r="C198" s="4">
        <v>42140</v>
      </c>
      <c r="D198" s="4" t="s">
        <v>1026</v>
      </c>
      <c r="E198" s="4" t="s">
        <v>1027</v>
      </c>
      <c r="G198" s="5">
        <v>0</v>
      </c>
      <c r="H198" s="5">
        <v>2080</v>
      </c>
      <c r="I198" s="5">
        <v>74902111.67</v>
      </c>
    </row>
    <row r="199" spans="2:9" ht="15">
      <c r="B199" s="3">
        <v>44727</v>
      </c>
      <c r="C199" s="4">
        <v>42141</v>
      </c>
      <c r="D199" s="4" t="s">
        <v>1028</v>
      </c>
      <c r="E199" s="4" t="s">
        <v>1029</v>
      </c>
      <c r="G199" s="5">
        <v>0</v>
      </c>
      <c r="H199" s="5">
        <v>67800</v>
      </c>
      <c r="I199" s="5">
        <v>74834311.67</v>
      </c>
    </row>
    <row r="200" spans="2:9" ht="15">
      <c r="B200" s="3">
        <v>44727</v>
      </c>
      <c r="C200" s="4">
        <v>42141</v>
      </c>
      <c r="D200" s="4" t="s">
        <v>1028</v>
      </c>
      <c r="E200" s="4" t="s">
        <v>1029</v>
      </c>
      <c r="G200" s="5">
        <v>0</v>
      </c>
      <c r="H200" s="5">
        <v>3000</v>
      </c>
      <c r="I200" s="5">
        <v>74831311.67</v>
      </c>
    </row>
    <row r="201" spans="2:9" ht="25.5">
      <c r="B201" s="3">
        <v>44727</v>
      </c>
      <c r="C201" s="4">
        <v>42460</v>
      </c>
      <c r="D201" s="4" t="s">
        <v>1030</v>
      </c>
      <c r="E201" s="4" t="s">
        <v>1031</v>
      </c>
      <c r="G201" s="5">
        <v>0</v>
      </c>
      <c r="H201" s="5">
        <v>88920</v>
      </c>
      <c r="I201" s="5">
        <v>74742391.67</v>
      </c>
    </row>
    <row r="202" spans="2:9" ht="51">
      <c r="B202" s="3">
        <v>44729</v>
      </c>
      <c r="C202" s="4">
        <v>42028</v>
      </c>
      <c r="D202" s="4" t="s">
        <v>1032</v>
      </c>
      <c r="E202" s="4" t="s">
        <v>1033</v>
      </c>
      <c r="G202" s="5">
        <v>309925</v>
      </c>
      <c r="H202" s="5">
        <v>0</v>
      </c>
      <c r="I202" s="5">
        <v>75052316.67</v>
      </c>
    </row>
    <row r="203" spans="2:9" ht="51">
      <c r="B203" s="3">
        <v>44729</v>
      </c>
      <c r="C203" s="4">
        <v>42029</v>
      </c>
      <c r="D203" s="4" t="s">
        <v>1034</v>
      </c>
      <c r="E203" s="4" t="s">
        <v>1035</v>
      </c>
      <c r="G203" s="5">
        <v>18180683.74</v>
      </c>
      <c r="H203" s="5">
        <v>0</v>
      </c>
      <c r="I203" s="5">
        <v>93233000.41</v>
      </c>
    </row>
    <row r="204" spans="2:9" ht="15">
      <c r="B204" s="3">
        <v>44729</v>
      </c>
      <c r="C204" s="4">
        <v>42158</v>
      </c>
      <c r="D204" s="4" t="s">
        <v>1036</v>
      </c>
      <c r="E204" s="4" t="s">
        <v>1037</v>
      </c>
      <c r="G204" s="5">
        <v>0</v>
      </c>
      <c r="H204" s="5">
        <v>56500</v>
      </c>
      <c r="I204" s="5">
        <v>93176500.41</v>
      </c>
    </row>
    <row r="205" spans="2:9" ht="15">
      <c r="B205" s="3">
        <v>44729</v>
      </c>
      <c r="C205" s="4">
        <v>42158</v>
      </c>
      <c r="D205" s="4" t="s">
        <v>1036</v>
      </c>
      <c r="E205" s="4" t="s">
        <v>1037</v>
      </c>
      <c r="G205" s="5">
        <v>0</v>
      </c>
      <c r="H205" s="5">
        <v>2500</v>
      </c>
      <c r="I205" s="5">
        <v>93174000.41</v>
      </c>
    </row>
    <row r="206" spans="2:9" ht="15">
      <c r="B206" s="3">
        <v>44729</v>
      </c>
      <c r="C206" s="4">
        <v>42160</v>
      </c>
      <c r="D206" s="4" t="s">
        <v>1038</v>
      </c>
      <c r="E206" s="4" t="s">
        <v>1039</v>
      </c>
      <c r="G206" s="5">
        <v>0</v>
      </c>
      <c r="H206" s="5">
        <v>22500</v>
      </c>
      <c r="I206" s="5">
        <v>93151500.41</v>
      </c>
    </row>
    <row r="207" spans="2:9" ht="15">
      <c r="B207" s="3">
        <v>44729</v>
      </c>
      <c r="C207" s="4">
        <v>42160</v>
      </c>
      <c r="D207" s="4" t="s">
        <v>1038</v>
      </c>
      <c r="E207" s="4" t="s">
        <v>1039</v>
      </c>
      <c r="G207" s="5">
        <v>0</v>
      </c>
      <c r="H207" s="5">
        <v>7000</v>
      </c>
      <c r="I207" s="5">
        <v>93144500.41</v>
      </c>
    </row>
    <row r="208" spans="2:9" ht="15">
      <c r="B208" s="3">
        <v>44729</v>
      </c>
      <c r="C208" s="4">
        <v>42162</v>
      </c>
      <c r="D208" s="4" t="s">
        <v>1040</v>
      </c>
      <c r="E208" s="4" t="s">
        <v>1041</v>
      </c>
      <c r="G208" s="5">
        <v>0</v>
      </c>
      <c r="H208" s="5">
        <v>37456.16</v>
      </c>
      <c r="I208" s="5">
        <v>93107044.25</v>
      </c>
    </row>
    <row r="209" spans="2:9" ht="15">
      <c r="B209" s="3">
        <v>44729</v>
      </c>
      <c r="C209" s="4">
        <v>42162</v>
      </c>
      <c r="D209" s="4" t="s">
        <v>1040</v>
      </c>
      <c r="E209" s="4" t="s">
        <v>1041</v>
      </c>
      <c r="G209" s="5">
        <v>0</v>
      </c>
      <c r="H209" s="5">
        <v>1657.35</v>
      </c>
      <c r="I209" s="5">
        <v>93105386.9</v>
      </c>
    </row>
    <row r="210" spans="2:9" ht="15">
      <c r="B210" s="3">
        <v>44729</v>
      </c>
      <c r="C210" s="4">
        <v>42163</v>
      </c>
      <c r="D210" s="4" t="s">
        <v>1042</v>
      </c>
      <c r="E210" s="4" t="s">
        <v>1043</v>
      </c>
      <c r="G210" s="5">
        <v>0</v>
      </c>
      <c r="H210" s="5">
        <v>28331.62</v>
      </c>
      <c r="I210" s="5">
        <v>93077055.28</v>
      </c>
    </row>
    <row r="211" spans="2:9" ht="15">
      <c r="B211" s="3">
        <v>44729</v>
      </c>
      <c r="C211" s="4">
        <v>42163</v>
      </c>
      <c r="D211" s="4" t="s">
        <v>1042</v>
      </c>
      <c r="E211" s="4" t="s">
        <v>1043</v>
      </c>
      <c r="G211" s="5">
        <v>0</v>
      </c>
      <c r="H211" s="5">
        <v>2738.38</v>
      </c>
      <c r="I211" s="5">
        <v>93074316.9</v>
      </c>
    </row>
    <row r="212" spans="2:9" ht="15">
      <c r="B212" s="3">
        <v>44729</v>
      </c>
      <c r="C212" s="4">
        <v>42164</v>
      </c>
      <c r="D212" s="4" t="s">
        <v>1044</v>
      </c>
      <c r="E212" s="4" t="s">
        <v>1045</v>
      </c>
      <c r="G212" s="5">
        <v>0</v>
      </c>
      <c r="H212" s="5">
        <v>22500</v>
      </c>
      <c r="I212" s="5">
        <v>93051816.9</v>
      </c>
    </row>
    <row r="213" spans="2:9" ht="15">
      <c r="B213" s="3">
        <v>44729</v>
      </c>
      <c r="C213" s="4">
        <v>42164</v>
      </c>
      <c r="D213" s="4" t="s">
        <v>1044</v>
      </c>
      <c r="E213" s="4" t="s">
        <v>1045</v>
      </c>
      <c r="G213" s="5">
        <v>0</v>
      </c>
      <c r="H213" s="5">
        <v>7000</v>
      </c>
      <c r="I213" s="5">
        <v>93044816.9</v>
      </c>
    </row>
    <row r="214" spans="2:9" ht="15">
      <c r="B214" s="3">
        <v>44729</v>
      </c>
      <c r="C214" s="4">
        <v>42167</v>
      </c>
      <c r="D214" s="4" t="s">
        <v>1046</v>
      </c>
      <c r="E214" s="4" t="s">
        <v>1047</v>
      </c>
      <c r="G214" s="5">
        <v>0</v>
      </c>
      <c r="H214" s="5">
        <v>162000</v>
      </c>
      <c r="I214" s="5">
        <v>92882816.9</v>
      </c>
    </row>
    <row r="215" spans="2:9" ht="15">
      <c r="B215" s="3">
        <v>44729</v>
      </c>
      <c r="C215" s="4">
        <v>42167</v>
      </c>
      <c r="D215" s="4" t="s">
        <v>1046</v>
      </c>
      <c r="E215" s="4" t="s">
        <v>1047</v>
      </c>
      <c r="G215" s="5">
        <v>0</v>
      </c>
      <c r="H215" s="5">
        <v>50400</v>
      </c>
      <c r="I215" s="5">
        <v>92832416.9</v>
      </c>
    </row>
    <row r="216" spans="2:9" ht="15">
      <c r="B216" s="3">
        <v>44729</v>
      </c>
      <c r="C216" s="4">
        <v>42169</v>
      </c>
      <c r="D216" s="4" t="s">
        <v>1048</v>
      </c>
      <c r="E216" s="4" t="s">
        <v>1049</v>
      </c>
      <c r="G216" s="5">
        <v>0</v>
      </c>
      <c r="H216" s="5">
        <v>135000</v>
      </c>
      <c r="I216" s="5">
        <v>92697416.9</v>
      </c>
    </row>
    <row r="217" spans="2:9" ht="15">
      <c r="B217" s="3">
        <v>44729</v>
      </c>
      <c r="C217" s="4">
        <v>42169</v>
      </c>
      <c r="D217" s="4" t="s">
        <v>1048</v>
      </c>
      <c r="E217" s="4" t="s">
        <v>1049</v>
      </c>
      <c r="G217" s="5">
        <v>0</v>
      </c>
      <c r="H217" s="5">
        <v>42000</v>
      </c>
      <c r="I217" s="5">
        <v>92655416.9</v>
      </c>
    </row>
    <row r="218" spans="2:9" ht="15">
      <c r="B218" s="3">
        <v>44729</v>
      </c>
      <c r="C218" s="4">
        <v>42171</v>
      </c>
      <c r="D218" s="4" t="s">
        <v>1050</v>
      </c>
      <c r="E218" s="4" t="s">
        <v>1051</v>
      </c>
      <c r="G218" s="5">
        <v>0</v>
      </c>
      <c r="H218" s="5">
        <v>169500</v>
      </c>
      <c r="I218" s="5">
        <v>92485916.9</v>
      </c>
    </row>
    <row r="219" spans="2:9" ht="15">
      <c r="B219" s="3">
        <v>44729</v>
      </c>
      <c r="C219" s="4">
        <v>42171</v>
      </c>
      <c r="D219" s="4" t="s">
        <v>1050</v>
      </c>
      <c r="E219" s="4" t="s">
        <v>1051</v>
      </c>
      <c r="G219" s="5">
        <v>0</v>
      </c>
      <c r="H219" s="5">
        <v>7500</v>
      </c>
      <c r="I219" s="5">
        <v>92478416.9</v>
      </c>
    </row>
    <row r="220" spans="2:9" ht="15">
      <c r="B220" s="3">
        <v>44729</v>
      </c>
      <c r="C220" s="4">
        <v>42174</v>
      </c>
      <c r="D220" s="4" t="s">
        <v>1052</v>
      </c>
      <c r="E220" s="4" t="s">
        <v>1053</v>
      </c>
      <c r="G220" s="5">
        <v>0</v>
      </c>
      <c r="H220" s="5">
        <v>113000</v>
      </c>
      <c r="I220" s="5">
        <v>92365416.9</v>
      </c>
    </row>
    <row r="221" spans="2:9" ht="15">
      <c r="B221" s="3">
        <v>44729</v>
      </c>
      <c r="C221" s="4">
        <v>42174</v>
      </c>
      <c r="D221" s="4" t="s">
        <v>1052</v>
      </c>
      <c r="E221" s="4" t="s">
        <v>1053</v>
      </c>
      <c r="G221" s="5">
        <v>0</v>
      </c>
      <c r="H221" s="5">
        <v>5000</v>
      </c>
      <c r="I221" s="5">
        <v>92360416.9</v>
      </c>
    </row>
    <row r="222" spans="2:9" ht="15">
      <c r="B222" s="3">
        <v>44729</v>
      </c>
      <c r="C222" s="4">
        <v>42179</v>
      </c>
      <c r="D222" s="4" t="s">
        <v>1054</v>
      </c>
      <c r="E222" s="4" t="s">
        <v>1055</v>
      </c>
      <c r="G222" s="5">
        <v>0</v>
      </c>
      <c r="H222" s="5">
        <v>77145.75</v>
      </c>
      <c r="I222" s="5">
        <v>92283271.15</v>
      </c>
    </row>
    <row r="223" spans="2:9" ht="15">
      <c r="B223" s="3">
        <v>44729</v>
      </c>
      <c r="C223" s="4">
        <v>42179</v>
      </c>
      <c r="D223" s="4" t="s">
        <v>1054</v>
      </c>
      <c r="E223" s="4" t="s">
        <v>1055</v>
      </c>
      <c r="G223" s="5">
        <v>0</v>
      </c>
      <c r="H223" s="5">
        <v>7456.47</v>
      </c>
      <c r="I223" s="5">
        <v>92275814.68</v>
      </c>
    </row>
    <row r="224" spans="2:9" ht="15">
      <c r="B224" s="3">
        <v>44729</v>
      </c>
      <c r="C224" s="4">
        <v>42181</v>
      </c>
      <c r="D224" s="4" t="s">
        <v>1056</v>
      </c>
      <c r="E224" s="4" t="s">
        <v>1057</v>
      </c>
      <c r="G224" s="5">
        <v>0</v>
      </c>
      <c r="H224" s="5">
        <v>280754.54</v>
      </c>
      <c r="I224" s="5">
        <v>91995060.14</v>
      </c>
    </row>
    <row r="225" spans="2:9" ht="15">
      <c r="B225" s="3">
        <v>44729</v>
      </c>
      <c r="C225" s="4">
        <v>42181</v>
      </c>
      <c r="D225" s="4" t="s">
        <v>1056</v>
      </c>
      <c r="E225" s="4" t="s">
        <v>1057</v>
      </c>
      <c r="G225" s="5">
        <v>0</v>
      </c>
      <c r="H225" s="5">
        <v>12422.77</v>
      </c>
      <c r="I225" s="5">
        <v>91982637.37</v>
      </c>
    </row>
    <row r="226" spans="2:9" ht="15">
      <c r="B226" s="3">
        <v>44729</v>
      </c>
      <c r="C226" s="4">
        <v>42182</v>
      </c>
      <c r="D226" s="4" t="s">
        <v>1058</v>
      </c>
      <c r="E226" s="4" t="s">
        <v>1059</v>
      </c>
      <c r="G226" s="5">
        <v>0</v>
      </c>
      <c r="H226" s="5">
        <v>18897.57</v>
      </c>
      <c r="I226" s="5">
        <v>91963739.8</v>
      </c>
    </row>
    <row r="227" spans="2:9" ht="15">
      <c r="B227" s="3">
        <v>44729</v>
      </c>
      <c r="C227" s="4">
        <v>42182</v>
      </c>
      <c r="D227" s="4" t="s">
        <v>1058</v>
      </c>
      <c r="E227" s="4" t="s">
        <v>1059</v>
      </c>
      <c r="G227" s="5">
        <v>0</v>
      </c>
      <c r="H227" s="5">
        <v>1826.53</v>
      </c>
      <c r="I227" s="5">
        <v>91961913.27</v>
      </c>
    </row>
    <row r="228" spans="2:9" ht="15">
      <c r="B228" s="3">
        <v>44729</v>
      </c>
      <c r="C228" s="4">
        <v>42191</v>
      </c>
      <c r="D228" s="4" t="s">
        <v>1060</v>
      </c>
      <c r="E228" s="4" t="s">
        <v>1061</v>
      </c>
      <c r="G228" s="5">
        <v>0</v>
      </c>
      <c r="H228" s="5">
        <v>65277.84</v>
      </c>
      <c r="I228" s="5">
        <v>91896635.43</v>
      </c>
    </row>
    <row r="229" spans="2:9" ht="15">
      <c r="B229" s="3">
        <v>44729</v>
      </c>
      <c r="C229" s="4">
        <v>42191</v>
      </c>
      <c r="D229" s="4" t="s">
        <v>1060</v>
      </c>
      <c r="E229" s="4" t="s">
        <v>1061</v>
      </c>
      <c r="G229" s="5">
        <v>0</v>
      </c>
      <c r="H229" s="5">
        <v>2888.4</v>
      </c>
      <c r="I229" s="5">
        <v>91893747.03</v>
      </c>
    </row>
    <row r="230" spans="2:9" ht="15">
      <c r="B230" s="3">
        <v>44729</v>
      </c>
      <c r="C230" s="4">
        <v>42193</v>
      </c>
      <c r="D230" s="4" t="s">
        <v>1062</v>
      </c>
      <c r="E230" s="4" t="s">
        <v>1063</v>
      </c>
      <c r="G230" s="5">
        <v>0</v>
      </c>
      <c r="H230" s="5">
        <v>45600</v>
      </c>
      <c r="I230" s="5">
        <v>91848147.03</v>
      </c>
    </row>
    <row r="231" spans="2:9" ht="15">
      <c r="B231" s="3">
        <v>44729</v>
      </c>
      <c r="C231" s="4">
        <v>42193</v>
      </c>
      <c r="D231" s="4" t="s">
        <v>1062</v>
      </c>
      <c r="E231" s="4" t="s">
        <v>1063</v>
      </c>
      <c r="G231" s="5">
        <v>0</v>
      </c>
      <c r="H231" s="5">
        <v>2400</v>
      </c>
      <c r="I231" s="5">
        <v>91845747.03</v>
      </c>
    </row>
    <row r="232" spans="2:9" ht="15">
      <c r="B232" s="3">
        <v>44729</v>
      </c>
      <c r="C232" s="4">
        <v>42197</v>
      </c>
      <c r="D232" s="4" t="s">
        <v>1064</v>
      </c>
      <c r="E232" s="4" t="s">
        <v>1065</v>
      </c>
      <c r="G232" s="5">
        <v>0</v>
      </c>
      <c r="H232" s="5">
        <v>135000</v>
      </c>
      <c r="I232" s="5">
        <v>91710747.03</v>
      </c>
    </row>
    <row r="233" spans="2:9" ht="15">
      <c r="B233" s="3">
        <v>44729</v>
      </c>
      <c r="C233" s="4">
        <v>42197</v>
      </c>
      <c r="D233" s="4" t="s">
        <v>1064</v>
      </c>
      <c r="E233" s="4" t="s">
        <v>1065</v>
      </c>
      <c r="G233" s="5">
        <v>0</v>
      </c>
      <c r="H233" s="5">
        <v>42000</v>
      </c>
      <c r="I233" s="5">
        <v>91668747.03</v>
      </c>
    </row>
    <row r="234" spans="2:9" ht="15">
      <c r="B234" s="3">
        <v>44729</v>
      </c>
      <c r="C234" s="4">
        <v>42212</v>
      </c>
      <c r="D234" s="4" t="s">
        <v>1066</v>
      </c>
      <c r="E234" s="4" t="s">
        <v>1067</v>
      </c>
      <c r="G234" s="5">
        <v>0</v>
      </c>
      <c r="H234" s="5">
        <v>249165</v>
      </c>
      <c r="I234" s="5">
        <v>91419582.03</v>
      </c>
    </row>
    <row r="235" spans="2:9" ht="15">
      <c r="B235" s="3">
        <v>44729</v>
      </c>
      <c r="C235" s="4">
        <v>42212</v>
      </c>
      <c r="D235" s="4" t="s">
        <v>1066</v>
      </c>
      <c r="E235" s="4" t="s">
        <v>1067</v>
      </c>
      <c r="G235" s="5">
        <v>0</v>
      </c>
      <c r="H235" s="5">
        <v>11025</v>
      </c>
      <c r="I235" s="5">
        <v>91408557.03</v>
      </c>
    </row>
    <row r="236" spans="2:9" ht="51">
      <c r="B236" s="3">
        <v>44732</v>
      </c>
      <c r="C236" s="4">
        <v>42674</v>
      </c>
      <c r="D236" s="4" t="s">
        <v>1068</v>
      </c>
      <c r="E236" s="4" t="s">
        <v>1069</v>
      </c>
      <c r="G236" s="5">
        <v>2556767.28</v>
      </c>
      <c r="H236" s="5">
        <v>0</v>
      </c>
      <c r="I236" s="5">
        <v>93965324.31</v>
      </c>
    </row>
    <row r="237" spans="2:9" ht="51">
      <c r="B237" s="3">
        <v>44732</v>
      </c>
      <c r="C237" s="4">
        <v>42676</v>
      </c>
      <c r="D237" s="4" t="s">
        <v>1070</v>
      </c>
      <c r="E237" s="4" t="s">
        <v>1071</v>
      </c>
      <c r="G237" s="5">
        <v>853564.5</v>
      </c>
      <c r="H237" s="5">
        <v>0</v>
      </c>
      <c r="I237" s="5">
        <v>94818888.81</v>
      </c>
    </row>
    <row r="238" spans="2:9" ht="51">
      <c r="B238" s="3">
        <v>44732</v>
      </c>
      <c r="C238" s="4">
        <v>42679</v>
      </c>
      <c r="D238" s="4" t="s">
        <v>1072</v>
      </c>
      <c r="E238" s="4" t="s">
        <v>1073</v>
      </c>
      <c r="G238" s="5">
        <v>908450.75</v>
      </c>
      <c r="H238" s="5">
        <v>0</v>
      </c>
      <c r="I238" s="5">
        <v>95727339.56</v>
      </c>
    </row>
    <row r="239" spans="2:9" ht="15">
      <c r="B239" s="3">
        <v>44733</v>
      </c>
      <c r="C239" s="4">
        <v>42279</v>
      </c>
      <c r="D239" s="4" t="s">
        <v>1074</v>
      </c>
      <c r="E239" s="4" t="s">
        <v>1075</v>
      </c>
      <c r="G239" s="5">
        <v>0</v>
      </c>
      <c r="H239" s="5">
        <v>18180683.74</v>
      </c>
      <c r="I239" s="5">
        <v>77546655.82</v>
      </c>
    </row>
    <row r="240" spans="2:9" ht="25.5">
      <c r="B240" s="3">
        <v>44733</v>
      </c>
      <c r="C240" s="4">
        <v>42435</v>
      </c>
      <c r="D240" s="4" t="s">
        <v>1076</v>
      </c>
      <c r="E240" s="4" t="s">
        <v>1077</v>
      </c>
      <c r="G240" s="5">
        <v>0</v>
      </c>
      <c r="H240" s="5">
        <v>4680.14</v>
      </c>
      <c r="I240" s="5">
        <v>77541975.68</v>
      </c>
    </row>
    <row r="241" spans="2:9" ht="25.5">
      <c r="B241" s="3">
        <v>44733</v>
      </c>
      <c r="C241" s="4">
        <v>42435</v>
      </c>
      <c r="D241" s="4" t="s">
        <v>1076</v>
      </c>
      <c r="E241" s="4" t="s">
        <v>1077</v>
      </c>
      <c r="G241" s="5">
        <v>0</v>
      </c>
      <c r="H241" s="5">
        <v>18157.87</v>
      </c>
      <c r="I241" s="5">
        <v>77523817.81</v>
      </c>
    </row>
    <row r="242" spans="2:9" ht="25.5">
      <c r="B242" s="3">
        <v>44733</v>
      </c>
      <c r="C242" s="4">
        <v>42436</v>
      </c>
      <c r="D242" s="4" t="s">
        <v>1078</v>
      </c>
      <c r="E242" s="4" t="s">
        <v>1079</v>
      </c>
      <c r="G242" s="5">
        <v>0</v>
      </c>
      <c r="H242" s="5">
        <v>1058.51</v>
      </c>
      <c r="I242" s="5">
        <v>77522759.3</v>
      </c>
    </row>
    <row r="243" spans="2:9" ht="25.5">
      <c r="B243" s="3">
        <v>44733</v>
      </c>
      <c r="C243" s="4">
        <v>42436</v>
      </c>
      <c r="D243" s="4" t="s">
        <v>1078</v>
      </c>
      <c r="E243" s="4" t="s">
        <v>1079</v>
      </c>
      <c r="G243" s="5">
        <v>0</v>
      </c>
      <c r="H243" s="5">
        <v>7588.24</v>
      </c>
      <c r="I243" s="5">
        <v>77515171.06</v>
      </c>
    </row>
    <row r="244" spans="2:9" ht="25.5">
      <c r="B244" s="3">
        <v>44733</v>
      </c>
      <c r="C244" s="4">
        <v>42459</v>
      </c>
      <c r="D244" s="4" t="s">
        <v>1080</v>
      </c>
      <c r="E244" s="4" t="s">
        <v>1081</v>
      </c>
      <c r="G244" s="5">
        <v>0</v>
      </c>
      <c r="H244" s="5">
        <v>2297.25</v>
      </c>
      <c r="I244" s="5">
        <v>77512873.81</v>
      </c>
    </row>
    <row r="245" spans="2:9" ht="25.5">
      <c r="B245" s="3">
        <v>44733</v>
      </c>
      <c r="C245" s="4">
        <v>42459</v>
      </c>
      <c r="D245" s="4" t="s">
        <v>1080</v>
      </c>
      <c r="E245" s="4" t="s">
        <v>1081</v>
      </c>
      <c r="G245" s="5">
        <v>0</v>
      </c>
      <c r="H245" s="5">
        <v>55347.75</v>
      </c>
      <c r="I245" s="5">
        <v>77457526.06</v>
      </c>
    </row>
    <row r="246" spans="2:9" ht="15">
      <c r="B246" s="3">
        <v>44733</v>
      </c>
      <c r="C246" s="4">
        <v>42462</v>
      </c>
      <c r="D246" s="4" t="s">
        <v>1082</v>
      </c>
      <c r="E246" s="4" t="s">
        <v>1083</v>
      </c>
      <c r="G246" s="5">
        <v>0</v>
      </c>
      <c r="H246" s="5">
        <v>81000</v>
      </c>
      <c r="I246" s="5">
        <v>77376526.06</v>
      </c>
    </row>
    <row r="247" spans="2:9" ht="15">
      <c r="B247" s="3">
        <v>44733</v>
      </c>
      <c r="C247" s="4">
        <v>42462</v>
      </c>
      <c r="D247" s="4" t="s">
        <v>1082</v>
      </c>
      <c r="E247" s="4" t="s">
        <v>1083</v>
      </c>
      <c r="G247" s="5">
        <v>0</v>
      </c>
      <c r="H247" s="5">
        <v>25200</v>
      </c>
      <c r="I247" s="5">
        <v>77351326.06</v>
      </c>
    </row>
    <row r="248" spans="2:9" ht="25.5">
      <c r="B248" s="3">
        <v>44733</v>
      </c>
      <c r="C248" s="4">
        <v>42463</v>
      </c>
      <c r="D248" s="4" t="s">
        <v>1084</v>
      </c>
      <c r="E248" s="4" t="s">
        <v>1085</v>
      </c>
      <c r="G248" s="5">
        <v>0</v>
      </c>
      <c r="H248" s="5">
        <v>396917.5</v>
      </c>
      <c r="I248" s="5">
        <v>76954408.56</v>
      </c>
    </row>
    <row r="249" spans="2:9" ht="25.5">
      <c r="B249" s="3">
        <v>44733</v>
      </c>
      <c r="C249" s="4">
        <v>42470</v>
      </c>
      <c r="D249" s="4" t="s">
        <v>1086</v>
      </c>
      <c r="E249" s="4" t="s">
        <v>1087</v>
      </c>
      <c r="G249" s="5">
        <v>0</v>
      </c>
      <c r="H249" s="5">
        <v>110452.5</v>
      </c>
      <c r="I249" s="5">
        <v>76843956.06</v>
      </c>
    </row>
    <row r="250" spans="2:9" ht="51">
      <c r="B250" s="3">
        <v>44733</v>
      </c>
      <c r="C250" s="4">
        <v>42682</v>
      </c>
      <c r="D250" s="4" t="s">
        <v>1088</v>
      </c>
      <c r="E250" s="4" t="s">
        <v>1089</v>
      </c>
      <c r="G250" s="5">
        <v>348185</v>
      </c>
      <c r="H250" s="5">
        <v>0</v>
      </c>
      <c r="I250" s="5">
        <v>77192141.06</v>
      </c>
    </row>
    <row r="251" spans="2:9" ht="51">
      <c r="B251" s="3">
        <v>44733</v>
      </c>
      <c r="C251" s="4">
        <v>42776</v>
      </c>
      <c r="D251" s="4" t="s">
        <v>1090</v>
      </c>
      <c r="E251" s="4" t="s">
        <v>1091</v>
      </c>
      <c r="G251" s="5">
        <v>1758571.54</v>
      </c>
      <c r="H251" s="5">
        <v>0</v>
      </c>
      <c r="I251" s="5">
        <v>78950712.6</v>
      </c>
    </row>
    <row r="252" spans="2:9" ht="15">
      <c r="B252" s="3">
        <v>44733</v>
      </c>
      <c r="C252" s="4">
        <v>42835</v>
      </c>
      <c r="D252" s="4" t="s">
        <v>1092</v>
      </c>
      <c r="E252" s="4" t="s">
        <v>1093</v>
      </c>
      <c r="G252" s="5">
        <v>0</v>
      </c>
      <c r="H252" s="5">
        <v>2280</v>
      </c>
      <c r="I252" s="5">
        <v>78948432.6</v>
      </c>
    </row>
    <row r="253" spans="2:9" ht="15">
      <c r="B253" s="3">
        <v>44733</v>
      </c>
      <c r="C253" s="4">
        <v>42835</v>
      </c>
      <c r="D253" s="4" t="s">
        <v>1092</v>
      </c>
      <c r="E253" s="4" t="s">
        <v>1093</v>
      </c>
      <c r="G253" s="5">
        <v>0</v>
      </c>
      <c r="H253" s="5">
        <v>120</v>
      </c>
      <c r="I253" s="5">
        <v>78948312.6</v>
      </c>
    </row>
    <row r="254" spans="2:9" ht="15">
      <c r="B254" s="3">
        <v>44734</v>
      </c>
      <c r="C254" s="4">
        <v>42399</v>
      </c>
      <c r="D254" s="4" t="s">
        <v>1094</v>
      </c>
      <c r="E254" s="4" t="s">
        <v>1095</v>
      </c>
      <c r="G254" s="5">
        <v>0</v>
      </c>
      <c r="H254" s="5">
        <v>113000</v>
      </c>
      <c r="I254" s="5">
        <v>78835312.6</v>
      </c>
    </row>
    <row r="255" spans="2:9" ht="15">
      <c r="B255" s="3">
        <v>44734</v>
      </c>
      <c r="C255" s="4">
        <v>42399</v>
      </c>
      <c r="D255" s="4" t="s">
        <v>1094</v>
      </c>
      <c r="E255" s="4" t="s">
        <v>1095</v>
      </c>
      <c r="G255" s="5">
        <v>0</v>
      </c>
      <c r="H255" s="5">
        <v>5000</v>
      </c>
      <c r="I255" s="5">
        <v>78830312.6</v>
      </c>
    </row>
    <row r="256" spans="2:9" ht="15">
      <c r="B256" s="3">
        <v>44734</v>
      </c>
      <c r="C256" s="4">
        <v>42413</v>
      </c>
      <c r="D256" s="4" t="s">
        <v>1096</v>
      </c>
      <c r="E256" s="4" t="s">
        <v>1097</v>
      </c>
      <c r="G256" s="5">
        <v>0</v>
      </c>
      <c r="H256" s="5">
        <v>113000</v>
      </c>
      <c r="I256" s="5">
        <v>78717312.6</v>
      </c>
    </row>
    <row r="257" spans="2:9" ht="15">
      <c r="B257" s="3">
        <v>44734</v>
      </c>
      <c r="C257" s="4">
        <v>42413</v>
      </c>
      <c r="D257" s="4" t="s">
        <v>1096</v>
      </c>
      <c r="E257" s="4" t="s">
        <v>1097</v>
      </c>
      <c r="G257" s="5">
        <v>0</v>
      </c>
      <c r="H257" s="5">
        <v>5000</v>
      </c>
      <c r="I257" s="5">
        <v>78712312.6</v>
      </c>
    </row>
    <row r="258" spans="2:9" ht="15">
      <c r="B258" s="3">
        <v>44734</v>
      </c>
      <c r="C258" s="4">
        <v>42422</v>
      </c>
      <c r="D258" s="4" t="s">
        <v>1098</v>
      </c>
      <c r="E258" s="4" t="s">
        <v>1099</v>
      </c>
      <c r="G258" s="5">
        <v>0</v>
      </c>
      <c r="H258" s="5">
        <v>50850</v>
      </c>
      <c r="I258" s="5">
        <v>78661462.6</v>
      </c>
    </row>
    <row r="259" spans="2:9" ht="15">
      <c r="B259" s="3">
        <v>44734</v>
      </c>
      <c r="C259" s="4">
        <v>42422</v>
      </c>
      <c r="D259" s="4" t="s">
        <v>1098</v>
      </c>
      <c r="E259" s="4" t="s">
        <v>1099</v>
      </c>
      <c r="G259" s="5">
        <v>0</v>
      </c>
      <c r="H259" s="5">
        <v>2250</v>
      </c>
      <c r="I259" s="5">
        <v>78659212.6</v>
      </c>
    </row>
    <row r="260" spans="2:9" ht="15">
      <c r="B260" s="3">
        <v>44734</v>
      </c>
      <c r="C260" s="4">
        <v>42428</v>
      </c>
      <c r="D260" s="4" t="s">
        <v>1100</v>
      </c>
      <c r="E260" s="4" t="s">
        <v>1101</v>
      </c>
      <c r="G260" s="5">
        <v>0</v>
      </c>
      <c r="H260" s="5">
        <v>67800</v>
      </c>
      <c r="I260" s="5">
        <v>78591412.6</v>
      </c>
    </row>
    <row r="261" spans="2:9" ht="15">
      <c r="B261" s="3">
        <v>44734</v>
      </c>
      <c r="C261" s="4">
        <v>42428</v>
      </c>
      <c r="D261" s="4" t="s">
        <v>1100</v>
      </c>
      <c r="E261" s="4" t="s">
        <v>1101</v>
      </c>
      <c r="G261" s="5">
        <v>0</v>
      </c>
      <c r="H261" s="5">
        <v>3000</v>
      </c>
      <c r="I261" s="5">
        <v>78588412.6</v>
      </c>
    </row>
    <row r="262" spans="2:9" ht="15">
      <c r="B262" s="3">
        <v>44734</v>
      </c>
      <c r="C262" s="4">
        <v>42461</v>
      </c>
      <c r="D262" s="4" t="s">
        <v>1102</v>
      </c>
      <c r="E262" s="4" t="s">
        <v>1103</v>
      </c>
      <c r="G262" s="5">
        <v>0</v>
      </c>
      <c r="H262" s="5">
        <v>56500</v>
      </c>
      <c r="I262" s="5">
        <v>78531912.6</v>
      </c>
    </row>
    <row r="263" spans="2:9" ht="15">
      <c r="B263" s="3">
        <v>44734</v>
      </c>
      <c r="C263" s="4">
        <v>42461</v>
      </c>
      <c r="D263" s="4" t="s">
        <v>1102</v>
      </c>
      <c r="E263" s="4" t="s">
        <v>1103</v>
      </c>
      <c r="G263" s="5">
        <v>0</v>
      </c>
      <c r="H263" s="5">
        <v>2500</v>
      </c>
      <c r="I263" s="5">
        <v>78529412.6</v>
      </c>
    </row>
    <row r="264" spans="2:9" ht="25.5">
      <c r="B264" s="3">
        <v>44734</v>
      </c>
      <c r="C264" s="4">
        <v>42471</v>
      </c>
      <c r="D264" s="4" t="s">
        <v>1104</v>
      </c>
      <c r="E264" s="4" t="s">
        <v>1105</v>
      </c>
      <c r="G264" s="5">
        <v>0</v>
      </c>
      <c r="H264" s="5">
        <v>919915.4</v>
      </c>
      <c r="I264" s="5">
        <v>77609497.2</v>
      </c>
    </row>
    <row r="265" spans="2:9" ht="25.5">
      <c r="B265" s="3">
        <v>44734</v>
      </c>
      <c r="C265" s="4">
        <v>42471</v>
      </c>
      <c r="D265" s="4" t="s">
        <v>1104</v>
      </c>
      <c r="E265" s="4" t="s">
        <v>1105</v>
      </c>
      <c r="G265" s="5">
        <v>0</v>
      </c>
      <c r="H265" s="5">
        <v>23018552.62</v>
      </c>
      <c r="I265" s="5">
        <v>54590944.58</v>
      </c>
    </row>
    <row r="266" spans="2:9" ht="25.5">
      <c r="B266" s="3">
        <v>44734</v>
      </c>
      <c r="C266" s="4">
        <v>42525</v>
      </c>
      <c r="D266" s="4" t="s">
        <v>1106</v>
      </c>
      <c r="E266" s="4" t="s">
        <v>1107</v>
      </c>
      <c r="G266" s="5">
        <v>0</v>
      </c>
      <c r="H266" s="5">
        <v>1764000</v>
      </c>
      <c r="I266" s="5">
        <v>52826944.58</v>
      </c>
    </row>
    <row r="267" spans="2:9" ht="25.5">
      <c r="B267" s="3">
        <v>44734</v>
      </c>
      <c r="C267" s="4">
        <v>42575</v>
      </c>
      <c r="D267" s="4" t="s">
        <v>1108</v>
      </c>
      <c r="E267" s="4" t="s">
        <v>1109</v>
      </c>
      <c r="G267" s="5">
        <v>0</v>
      </c>
      <c r="H267" s="5">
        <v>1742000</v>
      </c>
      <c r="I267" s="5">
        <v>51084944.58</v>
      </c>
    </row>
    <row r="268" spans="2:9" ht="25.5">
      <c r="B268" s="3">
        <v>44734</v>
      </c>
      <c r="C268" s="4">
        <v>42576</v>
      </c>
      <c r="D268" s="4" t="s">
        <v>1110</v>
      </c>
      <c r="E268" s="4" t="s">
        <v>1111</v>
      </c>
      <c r="G268" s="5">
        <v>0</v>
      </c>
      <c r="H268" s="5">
        <v>99676.97</v>
      </c>
      <c r="I268" s="5">
        <v>50985267.61</v>
      </c>
    </row>
    <row r="269" spans="2:9" ht="25.5">
      <c r="B269" s="3">
        <v>44734</v>
      </c>
      <c r="C269" s="4">
        <v>42579</v>
      </c>
      <c r="D269" s="4" t="s">
        <v>1112</v>
      </c>
      <c r="E269" s="4" t="s">
        <v>1113</v>
      </c>
      <c r="G269" s="5">
        <v>0</v>
      </c>
      <c r="H269" s="5">
        <v>227000</v>
      </c>
      <c r="I269" s="5">
        <v>50758267.61</v>
      </c>
    </row>
    <row r="270" spans="2:9" ht="25.5">
      <c r="B270" s="3">
        <v>44734</v>
      </c>
      <c r="C270" s="4">
        <v>42581</v>
      </c>
      <c r="D270" s="4" t="s">
        <v>1114</v>
      </c>
      <c r="E270" s="4" t="s">
        <v>1115</v>
      </c>
      <c r="G270" s="5">
        <v>0</v>
      </c>
      <c r="H270" s="5">
        <v>730000</v>
      </c>
      <c r="I270" s="5">
        <v>50028267.61</v>
      </c>
    </row>
    <row r="271" spans="2:9" ht="25.5">
      <c r="B271" s="3">
        <v>44734</v>
      </c>
      <c r="C271" s="4">
        <v>42582</v>
      </c>
      <c r="D271" s="4" t="s">
        <v>1116</v>
      </c>
      <c r="E271" s="4" t="s">
        <v>1117</v>
      </c>
      <c r="G271" s="5">
        <v>0</v>
      </c>
      <c r="H271" s="5">
        <v>162390.4</v>
      </c>
      <c r="I271" s="5">
        <v>49865877.21</v>
      </c>
    </row>
    <row r="272" spans="2:9" ht="25.5">
      <c r="B272" s="3">
        <v>44734</v>
      </c>
      <c r="C272" s="4">
        <v>42584</v>
      </c>
      <c r="D272" s="4" t="s">
        <v>1118</v>
      </c>
      <c r="E272" s="4" t="s">
        <v>1119</v>
      </c>
      <c r="G272" s="5">
        <v>0</v>
      </c>
      <c r="H272" s="5">
        <v>808700</v>
      </c>
      <c r="I272" s="5">
        <v>49057177.21</v>
      </c>
    </row>
    <row r="273" spans="2:9" ht="25.5">
      <c r="B273" s="3">
        <v>44734</v>
      </c>
      <c r="C273" s="4">
        <v>42586</v>
      </c>
      <c r="D273" s="4" t="s">
        <v>1120</v>
      </c>
      <c r="E273" s="4" t="s">
        <v>1121</v>
      </c>
      <c r="G273" s="5">
        <v>0</v>
      </c>
      <c r="H273" s="5">
        <v>207055.85</v>
      </c>
      <c r="I273" s="5">
        <v>48850121.36</v>
      </c>
    </row>
    <row r="274" spans="2:9" ht="51">
      <c r="B274" s="3">
        <v>44734</v>
      </c>
      <c r="C274" s="4">
        <v>42777</v>
      </c>
      <c r="D274" s="4" t="s">
        <v>1122</v>
      </c>
      <c r="E274" s="4" t="s">
        <v>1123</v>
      </c>
      <c r="G274" s="5">
        <v>66291.75</v>
      </c>
      <c r="H274" s="5">
        <v>0</v>
      </c>
      <c r="I274" s="5">
        <v>48916413.11</v>
      </c>
    </row>
    <row r="275" spans="2:9" ht="51">
      <c r="B275" s="3">
        <v>44734</v>
      </c>
      <c r="C275" s="4">
        <v>42803</v>
      </c>
      <c r="D275" s="4" t="s">
        <v>1124</v>
      </c>
      <c r="E275" s="4" t="s">
        <v>1125</v>
      </c>
      <c r="G275" s="5">
        <v>773096.2</v>
      </c>
      <c r="H275" s="5">
        <v>0</v>
      </c>
      <c r="I275" s="5">
        <v>49689509.31</v>
      </c>
    </row>
    <row r="276" spans="2:9" ht="25.5">
      <c r="B276" s="3">
        <v>44734</v>
      </c>
      <c r="C276" s="4">
        <v>42816</v>
      </c>
      <c r="D276" s="4" t="s">
        <v>1126</v>
      </c>
      <c r="E276" s="4" t="s">
        <v>1127</v>
      </c>
      <c r="G276" s="5">
        <v>0</v>
      </c>
      <c r="H276" s="5">
        <v>104251.15</v>
      </c>
      <c r="I276" s="5">
        <v>49585258.16</v>
      </c>
    </row>
    <row r="277" spans="2:9" ht="25.5">
      <c r="B277" s="3">
        <v>44734</v>
      </c>
      <c r="C277" s="4">
        <v>42816</v>
      </c>
      <c r="D277" s="4" t="s">
        <v>1126</v>
      </c>
      <c r="E277" s="4" t="s">
        <v>1127</v>
      </c>
      <c r="G277" s="5">
        <v>0</v>
      </c>
      <c r="H277" s="5">
        <v>4646748.85</v>
      </c>
      <c r="I277" s="5">
        <v>44938509.31</v>
      </c>
    </row>
    <row r="278" spans="2:9" ht="25.5">
      <c r="B278" s="3">
        <v>44735</v>
      </c>
      <c r="C278" s="4">
        <v>42456</v>
      </c>
      <c r="D278" s="4" t="s">
        <v>1128</v>
      </c>
      <c r="E278" s="4" t="s">
        <v>1129</v>
      </c>
      <c r="G278" s="5">
        <v>0</v>
      </c>
      <c r="H278" s="5">
        <v>68605.9</v>
      </c>
      <c r="I278" s="5">
        <v>44869903.41</v>
      </c>
    </row>
    <row r="279" spans="2:9" ht="25.5">
      <c r="B279" s="3">
        <v>44735</v>
      </c>
      <c r="C279" s="4">
        <v>42456</v>
      </c>
      <c r="D279" s="4" t="s">
        <v>1128</v>
      </c>
      <c r="E279" s="4" t="s">
        <v>1129</v>
      </c>
      <c r="G279" s="5">
        <v>0</v>
      </c>
      <c r="H279" s="5">
        <v>525833.86</v>
      </c>
      <c r="I279" s="5">
        <v>44344069.55</v>
      </c>
    </row>
    <row r="280" spans="2:9" ht="15">
      <c r="B280" s="3">
        <v>44735</v>
      </c>
      <c r="C280" s="4">
        <v>42464</v>
      </c>
      <c r="D280" s="4" t="s">
        <v>1130</v>
      </c>
      <c r="E280" s="4" t="s">
        <v>1131</v>
      </c>
      <c r="G280" s="5">
        <v>0</v>
      </c>
      <c r="H280" s="5">
        <v>135600</v>
      </c>
      <c r="I280" s="5">
        <v>44208469.55</v>
      </c>
    </row>
    <row r="281" spans="2:9" ht="15">
      <c r="B281" s="3">
        <v>44735</v>
      </c>
      <c r="C281" s="4">
        <v>42464</v>
      </c>
      <c r="D281" s="4" t="s">
        <v>1130</v>
      </c>
      <c r="E281" s="4" t="s">
        <v>1131</v>
      </c>
      <c r="G281" s="5">
        <v>0</v>
      </c>
      <c r="H281" s="5">
        <v>6000</v>
      </c>
      <c r="I281" s="5">
        <v>44202469.55</v>
      </c>
    </row>
    <row r="282" spans="2:9" ht="15">
      <c r="B282" s="3">
        <v>44735</v>
      </c>
      <c r="C282" s="4">
        <v>42469</v>
      </c>
      <c r="D282" s="4" t="s">
        <v>1132</v>
      </c>
      <c r="E282" s="4" t="s">
        <v>1133</v>
      </c>
      <c r="G282" s="5">
        <v>0</v>
      </c>
      <c r="H282" s="5">
        <v>39550</v>
      </c>
      <c r="I282" s="5">
        <v>44162919.55</v>
      </c>
    </row>
    <row r="283" spans="2:9" ht="15">
      <c r="B283" s="3">
        <v>44735</v>
      </c>
      <c r="C283" s="4">
        <v>42469</v>
      </c>
      <c r="D283" s="4" t="s">
        <v>1132</v>
      </c>
      <c r="E283" s="4" t="s">
        <v>1133</v>
      </c>
      <c r="G283" s="5">
        <v>0</v>
      </c>
      <c r="H283" s="5">
        <v>1750</v>
      </c>
      <c r="I283" s="5">
        <v>44161169.55</v>
      </c>
    </row>
    <row r="284" spans="2:9" ht="25.5">
      <c r="B284" s="3">
        <v>44735</v>
      </c>
      <c r="C284" s="4">
        <v>42524</v>
      </c>
      <c r="D284" s="4" t="s">
        <v>1134</v>
      </c>
      <c r="E284" s="4" t="s">
        <v>1135</v>
      </c>
      <c r="G284" s="5">
        <v>0</v>
      </c>
      <c r="H284" s="5">
        <v>3920582.34</v>
      </c>
      <c r="I284" s="5">
        <v>40240587.21</v>
      </c>
    </row>
    <row r="285" spans="2:9" ht="25.5">
      <c r="B285" s="3">
        <v>44735</v>
      </c>
      <c r="C285" s="4">
        <v>42592</v>
      </c>
      <c r="D285" s="4" t="s">
        <v>1136</v>
      </c>
      <c r="E285" s="4" t="s">
        <v>1137</v>
      </c>
      <c r="G285" s="5">
        <v>0</v>
      </c>
      <c r="H285" s="5">
        <v>2607768.49</v>
      </c>
      <c r="I285" s="5">
        <v>37632818.72</v>
      </c>
    </row>
    <row r="286" spans="2:9" ht="25.5">
      <c r="B286" s="3">
        <v>44735</v>
      </c>
      <c r="C286" s="4">
        <v>42592</v>
      </c>
      <c r="D286" s="4" t="s">
        <v>1136</v>
      </c>
      <c r="E286" s="4" t="s">
        <v>1137</v>
      </c>
      <c r="G286" s="5">
        <v>0</v>
      </c>
      <c r="H286" s="5">
        <v>28548196.92</v>
      </c>
      <c r="I286" s="5">
        <v>9084621.8</v>
      </c>
    </row>
    <row r="287" spans="2:9" ht="15">
      <c r="B287" s="3">
        <v>44735</v>
      </c>
      <c r="C287" s="4">
        <v>42599</v>
      </c>
      <c r="D287" s="4" t="s">
        <v>1138</v>
      </c>
      <c r="E287" s="4" t="s">
        <v>1139</v>
      </c>
      <c r="G287" s="5">
        <v>0</v>
      </c>
      <c r="H287" s="5">
        <v>56500</v>
      </c>
      <c r="I287" s="5">
        <v>9028121.8</v>
      </c>
    </row>
    <row r="288" spans="2:9" ht="15">
      <c r="B288" s="3">
        <v>44735</v>
      </c>
      <c r="C288" s="4">
        <v>42599</v>
      </c>
      <c r="D288" s="4" t="s">
        <v>1138</v>
      </c>
      <c r="E288" s="4" t="s">
        <v>1139</v>
      </c>
      <c r="G288" s="5">
        <v>0</v>
      </c>
      <c r="H288" s="5">
        <v>2500</v>
      </c>
      <c r="I288" s="5">
        <v>9025621.8</v>
      </c>
    </row>
    <row r="289" spans="2:9" ht="15">
      <c r="B289" s="3">
        <v>44735</v>
      </c>
      <c r="C289" s="4">
        <v>42601</v>
      </c>
      <c r="D289" s="4" t="s">
        <v>1140</v>
      </c>
      <c r="E289" s="4" t="s">
        <v>1141</v>
      </c>
      <c r="G289" s="5">
        <v>0</v>
      </c>
      <c r="H289" s="5">
        <v>67800</v>
      </c>
      <c r="I289" s="5">
        <v>8957821.8</v>
      </c>
    </row>
    <row r="290" spans="2:9" ht="15">
      <c r="B290" s="3">
        <v>44735</v>
      </c>
      <c r="C290" s="4">
        <v>42601</v>
      </c>
      <c r="D290" s="4" t="s">
        <v>1140</v>
      </c>
      <c r="E290" s="4" t="s">
        <v>1141</v>
      </c>
      <c r="G290" s="5">
        <v>0</v>
      </c>
      <c r="H290" s="5">
        <v>3000</v>
      </c>
      <c r="I290" s="5">
        <v>8954821.8</v>
      </c>
    </row>
    <row r="291" spans="2:9" ht="15">
      <c r="B291" s="3">
        <v>44735</v>
      </c>
      <c r="C291" s="4">
        <v>42608</v>
      </c>
      <c r="D291" s="4" t="s">
        <v>1142</v>
      </c>
      <c r="E291" s="4" t="s">
        <v>1143</v>
      </c>
      <c r="G291" s="5">
        <v>0</v>
      </c>
      <c r="H291" s="5">
        <v>169500</v>
      </c>
      <c r="I291" s="5">
        <v>8785321.8</v>
      </c>
    </row>
    <row r="292" spans="2:9" ht="15">
      <c r="B292" s="3">
        <v>44735</v>
      </c>
      <c r="C292" s="4">
        <v>42608</v>
      </c>
      <c r="D292" s="4" t="s">
        <v>1142</v>
      </c>
      <c r="E292" s="4" t="s">
        <v>1143</v>
      </c>
      <c r="G292" s="5">
        <v>0</v>
      </c>
      <c r="H292" s="5">
        <v>7500</v>
      </c>
      <c r="I292" s="5">
        <v>8777821.8</v>
      </c>
    </row>
    <row r="293" spans="2:9" ht="15">
      <c r="B293" s="3">
        <v>44735</v>
      </c>
      <c r="C293" s="4">
        <v>42613</v>
      </c>
      <c r="D293" s="4" t="s">
        <v>1144</v>
      </c>
      <c r="E293" s="4" t="s">
        <v>1145</v>
      </c>
      <c r="G293" s="5">
        <v>0</v>
      </c>
      <c r="H293" s="5">
        <v>45200</v>
      </c>
      <c r="I293" s="5">
        <v>8732621.8</v>
      </c>
    </row>
    <row r="294" spans="2:9" ht="15">
      <c r="B294" s="3">
        <v>44735</v>
      </c>
      <c r="C294" s="4">
        <v>42613</v>
      </c>
      <c r="D294" s="4" t="s">
        <v>1144</v>
      </c>
      <c r="E294" s="4" t="s">
        <v>1145</v>
      </c>
      <c r="G294" s="5">
        <v>0</v>
      </c>
      <c r="H294" s="5">
        <v>2000</v>
      </c>
      <c r="I294" s="5">
        <v>8730621.8</v>
      </c>
    </row>
    <row r="295" spans="2:9" ht="15">
      <c r="B295" s="3">
        <v>44735</v>
      </c>
      <c r="C295" s="4">
        <v>42614</v>
      </c>
      <c r="D295" s="4" t="s">
        <v>1146</v>
      </c>
      <c r="E295" s="4" t="s">
        <v>1147</v>
      </c>
      <c r="G295" s="5">
        <v>0</v>
      </c>
      <c r="H295" s="5">
        <v>56500</v>
      </c>
      <c r="I295" s="5">
        <v>8674121.8</v>
      </c>
    </row>
    <row r="296" spans="2:9" ht="15">
      <c r="B296" s="3">
        <v>44735</v>
      </c>
      <c r="C296" s="4">
        <v>42614</v>
      </c>
      <c r="D296" s="4" t="s">
        <v>1146</v>
      </c>
      <c r="E296" s="4" t="s">
        <v>1147</v>
      </c>
      <c r="G296" s="5">
        <v>0</v>
      </c>
      <c r="H296" s="5">
        <v>2500</v>
      </c>
      <c r="I296" s="5">
        <v>8671621.8</v>
      </c>
    </row>
    <row r="297" spans="2:9" ht="15">
      <c r="B297" s="3">
        <v>44735</v>
      </c>
      <c r="C297" s="4">
        <v>42615</v>
      </c>
      <c r="D297" s="4" t="s">
        <v>1148</v>
      </c>
      <c r="E297" s="4" t="s">
        <v>1149</v>
      </c>
      <c r="G297" s="5">
        <v>0</v>
      </c>
      <c r="H297" s="5">
        <v>113000</v>
      </c>
      <c r="I297" s="5">
        <v>8558621.8</v>
      </c>
    </row>
    <row r="298" spans="2:9" ht="15">
      <c r="B298" s="3">
        <v>44735</v>
      </c>
      <c r="C298" s="4">
        <v>42615</v>
      </c>
      <c r="D298" s="4" t="s">
        <v>1148</v>
      </c>
      <c r="E298" s="4" t="s">
        <v>1149</v>
      </c>
      <c r="G298" s="5">
        <v>0</v>
      </c>
      <c r="H298" s="5">
        <v>5000</v>
      </c>
      <c r="I298" s="5">
        <v>8553621.8</v>
      </c>
    </row>
    <row r="299" spans="2:9" ht="15">
      <c r="B299" s="3">
        <v>44735</v>
      </c>
      <c r="C299" s="4">
        <v>42616</v>
      </c>
      <c r="D299" s="4" t="s">
        <v>1150</v>
      </c>
      <c r="E299" s="4" t="s">
        <v>1151</v>
      </c>
      <c r="G299" s="5">
        <v>0</v>
      </c>
      <c r="H299" s="5">
        <v>28209.58</v>
      </c>
      <c r="I299" s="5">
        <v>8525412.22</v>
      </c>
    </row>
    <row r="300" spans="2:9" ht="15">
      <c r="B300" s="3">
        <v>44735</v>
      </c>
      <c r="C300" s="4">
        <v>42616</v>
      </c>
      <c r="D300" s="4" t="s">
        <v>1150</v>
      </c>
      <c r="E300" s="4" t="s">
        <v>1151</v>
      </c>
      <c r="G300" s="5">
        <v>0</v>
      </c>
      <c r="H300" s="5">
        <v>2726.57</v>
      </c>
      <c r="I300" s="5">
        <v>8522685.65</v>
      </c>
    </row>
    <row r="301" spans="2:9" ht="51">
      <c r="B301" s="3">
        <v>44735</v>
      </c>
      <c r="C301" s="4">
        <v>42779</v>
      </c>
      <c r="D301" s="4" t="s">
        <v>1152</v>
      </c>
      <c r="E301" s="4" t="s">
        <v>1153</v>
      </c>
      <c r="G301" s="5">
        <v>322830</v>
      </c>
      <c r="H301" s="5">
        <v>0</v>
      </c>
      <c r="I301" s="5">
        <v>8845515.65</v>
      </c>
    </row>
    <row r="302" spans="2:9" ht="51">
      <c r="B302" s="3">
        <v>44735</v>
      </c>
      <c r="C302" s="4">
        <v>42780</v>
      </c>
      <c r="D302" s="4" t="s">
        <v>1154</v>
      </c>
      <c r="E302" s="4" t="s">
        <v>1155</v>
      </c>
      <c r="G302" s="5">
        <v>1947000</v>
      </c>
      <c r="H302" s="5">
        <v>0</v>
      </c>
      <c r="I302" s="5">
        <v>10792515.65</v>
      </c>
    </row>
    <row r="303" spans="2:9" ht="51">
      <c r="B303" s="3">
        <v>44736</v>
      </c>
      <c r="C303" s="4">
        <v>42781</v>
      </c>
      <c r="D303" s="4" t="s">
        <v>1156</v>
      </c>
      <c r="E303" s="4" t="s">
        <v>1157</v>
      </c>
      <c r="G303" s="5">
        <v>2930431.36</v>
      </c>
      <c r="H303" s="5">
        <v>0</v>
      </c>
      <c r="I303" s="5">
        <v>13722947.01</v>
      </c>
    </row>
    <row r="304" spans="2:9" ht="51">
      <c r="B304" s="3">
        <v>44736</v>
      </c>
      <c r="C304" s="4">
        <v>42782</v>
      </c>
      <c r="D304" s="4" t="s">
        <v>1158</v>
      </c>
      <c r="E304" s="4" t="s">
        <v>1159</v>
      </c>
      <c r="G304" s="5">
        <v>1303217.5</v>
      </c>
      <c r="H304" s="5">
        <v>0</v>
      </c>
      <c r="I304" s="5">
        <v>15026164.51</v>
      </c>
    </row>
    <row r="305" spans="2:9" ht="51">
      <c r="B305" s="3">
        <v>44736</v>
      </c>
      <c r="C305" s="4">
        <v>42783</v>
      </c>
      <c r="D305" s="4" t="s">
        <v>1160</v>
      </c>
      <c r="E305" s="4" t="s">
        <v>1161</v>
      </c>
      <c r="G305" s="5">
        <v>357000</v>
      </c>
      <c r="H305" s="5">
        <v>0</v>
      </c>
      <c r="I305" s="5">
        <v>15383164.51</v>
      </c>
    </row>
    <row r="306" spans="2:9" ht="15">
      <c r="B306" s="3">
        <v>44736</v>
      </c>
      <c r="C306" s="4">
        <v>42820</v>
      </c>
      <c r="D306" s="4" t="s">
        <v>1162</v>
      </c>
      <c r="E306" s="4" t="s">
        <v>1163</v>
      </c>
      <c r="G306" s="5">
        <v>0</v>
      </c>
      <c r="H306" s="5">
        <v>31500</v>
      </c>
      <c r="I306" s="5">
        <v>15351664.51</v>
      </c>
    </row>
    <row r="307" spans="2:9" ht="15">
      <c r="B307" s="3">
        <v>44736</v>
      </c>
      <c r="C307" s="4">
        <v>42820</v>
      </c>
      <c r="D307" s="4" t="s">
        <v>1162</v>
      </c>
      <c r="E307" s="4" t="s">
        <v>1163</v>
      </c>
      <c r="G307" s="5">
        <v>0</v>
      </c>
      <c r="H307" s="5">
        <v>9800</v>
      </c>
      <c r="I307" s="5">
        <v>15341864.51</v>
      </c>
    </row>
    <row r="308" spans="2:9" ht="15">
      <c r="B308" s="3">
        <v>44736</v>
      </c>
      <c r="C308" s="4">
        <v>42827</v>
      </c>
      <c r="D308" s="4" t="s">
        <v>1164</v>
      </c>
      <c r="E308" s="4" t="s">
        <v>1165</v>
      </c>
      <c r="G308" s="5">
        <v>0</v>
      </c>
      <c r="H308" s="5">
        <v>107100</v>
      </c>
      <c r="I308" s="5">
        <v>15234764.51</v>
      </c>
    </row>
    <row r="309" spans="2:9" ht="15">
      <c r="B309" s="3">
        <v>44736</v>
      </c>
      <c r="C309" s="4">
        <v>42827</v>
      </c>
      <c r="D309" s="4" t="s">
        <v>1164</v>
      </c>
      <c r="E309" s="4" t="s">
        <v>1165</v>
      </c>
      <c r="G309" s="5">
        <v>0</v>
      </c>
      <c r="H309" s="5">
        <v>33320</v>
      </c>
      <c r="I309" s="5">
        <v>15201444.51</v>
      </c>
    </row>
    <row r="310" spans="2:9" ht="25.5">
      <c r="B310" s="3">
        <v>44736</v>
      </c>
      <c r="C310" s="4">
        <v>42868</v>
      </c>
      <c r="D310" s="4" t="s">
        <v>1166</v>
      </c>
      <c r="E310" s="4" t="s">
        <v>1167</v>
      </c>
      <c r="G310" s="5">
        <v>0</v>
      </c>
      <c r="H310" s="5">
        <v>74400</v>
      </c>
      <c r="I310" s="5">
        <v>15127044.51</v>
      </c>
    </row>
    <row r="311" spans="2:9" ht="25.5">
      <c r="B311" s="3">
        <v>44736</v>
      </c>
      <c r="C311" s="4">
        <v>42872</v>
      </c>
      <c r="D311" s="4" t="s">
        <v>1168</v>
      </c>
      <c r="E311" s="4" t="s">
        <v>1169</v>
      </c>
      <c r="G311" s="5">
        <v>0</v>
      </c>
      <c r="H311" s="5">
        <v>360668.24</v>
      </c>
      <c r="I311" s="5">
        <v>14766376.27</v>
      </c>
    </row>
    <row r="312" spans="2:9" ht="25.5">
      <c r="B312" s="3">
        <v>44736</v>
      </c>
      <c r="C312" s="4">
        <v>42872</v>
      </c>
      <c r="D312" s="4" t="s">
        <v>1168</v>
      </c>
      <c r="E312" s="4" t="s">
        <v>1169</v>
      </c>
      <c r="G312" s="5">
        <v>0</v>
      </c>
      <c r="H312" s="5">
        <v>59331.76</v>
      </c>
      <c r="I312" s="5">
        <v>14707044.51</v>
      </c>
    </row>
    <row r="313" spans="2:9" ht="25.5">
      <c r="B313" s="3">
        <v>44736</v>
      </c>
      <c r="C313" s="4">
        <v>42897</v>
      </c>
      <c r="D313" s="4" t="s">
        <v>1170</v>
      </c>
      <c r="E313" s="4" t="s">
        <v>1171</v>
      </c>
      <c r="G313" s="5">
        <v>0</v>
      </c>
      <c r="H313" s="5">
        <v>222537.5</v>
      </c>
      <c r="I313" s="5">
        <v>14484507.01</v>
      </c>
    </row>
    <row r="314" spans="2:9" ht="25.5">
      <c r="B314" s="3">
        <v>44739</v>
      </c>
      <c r="C314" s="4">
        <v>42440</v>
      </c>
      <c r="D314" s="4" t="s">
        <v>1172</v>
      </c>
      <c r="E314" s="4" t="s">
        <v>1173</v>
      </c>
      <c r="G314" s="5">
        <v>0</v>
      </c>
      <c r="H314" s="5">
        <v>691059.03</v>
      </c>
      <c r="I314" s="5">
        <v>13793447.98</v>
      </c>
    </row>
    <row r="315" spans="2:9" ht="15">
      <c r="B315" s="3">
        <v>44739</v>
      </c>
      <c r="C315" s="4">
        <v>42594</v>
      </c>
      <c r="D315" s="4" t="s">
        <v>1174</v>
      </c>
      <c r="E315" s="4" t="s">
        <v>1175</v>
      </c>
      <c r="G315" s="5">
        <v>0</v>
      </c>
      <c r="H315" s="5">
        <v>67800</v>
      </c>
      <c r="I315" s="5">
        <v>13725647.98</v>
      </c>
    </row>
    <row r="316" spans="2:9" ht="15">
      <c r="B316" s="3">
        <v>44739</v>
      </c>
      <c r="C316" s="4">
        <v>42594</v>
      </c>
      <c r="D316" s="4" t="s">
        <v>1174</v>
      </c>
      <c r="E316" s="4" t="s">
        <v>1175</v>
      </c>
      <c r="G316" s="5">
        <v>0</v>
      </c>
      <c r="H316" s="5">
        <v>3000</v>
      </c>
      <c r="I316" s="5">
        <v>13722647.98</v>
      </c>
    </row>
    <row r="317" spans="2:9" ht="15">
      <c r="B317" s="3">
        <v>44739</v>
      </c>
      <c r="C317" s="4">
        <v>42596</v>
      </c>
      <c r="D317" s="4" t="s">
        <v>1176</v>
      </c>
      <c r="E317" s="4" t="s">
        <v>1177</v>
      </c>
      <c r="G317" s="5">
        <v>0</v>
      </c>
      <c r="H317" s="5">
        <v>113000</v>
      </c>
      <c r="I317" s="5">
        <v>13609647.98</v>
      </c>
    </row>
    <row r="318" spans="2:9" ht="15">
      <c r="B318" s="3">
        <v>44739</v>
      </c>
      <c r="C318" s="4">
        <v>42596</v>
      </c>
      <c r="D318" s="4" t="s">
        <v>1176</v>
      </c>
      <c r="E318" s="4" t="s">
        <v>1177</v>
      </c>
      <c r="G318" s="5">
        <v>0</v>
      </c>
      <c r="H318" s="5">
        <v>5000</v>
      </c>
      <c r="I318" s="5">
        <v>13604647.98</v>
      </c>
    </row>
    <row r="319" spans="2:9" ht="15">
      <c r="B319" s="3">
        <v>44739</v>
      </c>
      <c r="C319" s="4">
        <v>42597</v>
      </c>
      <c r="D319" s="4" t="s">
        <v>1178</v>
      </c>
      <c r="E319" s="4" t="s">
        <v>1179</v>
      </c>
      <c r="G319" s="5">
        <v>0</v>
      </c>
      <c r="H319" s="5">
        <v>90400</v>
      </c>
      <c r="I319" s="5">
        <v>13514247.98</v>
      </c>
    </row>
    <row r="320" spans="2:9" ht="15">
      <c r="B320" s="3">
        <v>44739</v>
      </c>
      <c r="C320" s="4">
        <v>42597</v>
      </c>
      <c r="D320" s="4" t="s">
        <v>1178</v>
      </c>
      <c r="E320" s="4" t="s">
        <v>1179</v>
      </c>
      <c r="G320" s="5">
        <v>0</v>
      </c>
      <c r="H320" s="5">
        <v>4000</v>
      </c>
      <c r="I320" s="5">
        <v>13510247.98</v>
      </c>
    </row>
    <row r="321" spans="2:9" ht="15">
      <c r="B321" s="3">
        <v>44739</v>
      </c>
      <c r="C321" s="4">
        <v>42598</v>
      </c>
      <c r="D321" s="4" t="s">
        <v>1180</v>
      </c>
      <c r="E321" s="4" t="s">
        <v>1181</v>
      </c>
      <c r="G321" s="5">
        <v>0</v>
      </c>
      <c r="H321" s="5">
        <v>113000</v>
      </c>
      <c r="I321" s="5">
        <v>13397247.98</v>
      </c>
    </row>
    <row r="322" spans="2:9" ht="15">
      <c r="B322" s="3">
        <v>44739</v>
      </c>
      <c r="C322" s="4">
        <v>42598</v>
      </c>
      <c r="D322" s="4" t="s">
        <v>1180</v>
      </c>
      <c r="E322" s="4" t="s">
        <v>1181</v>
      </c>
      <c r="G322" s="5">
        <v>0</v>
      </c>
      <c r="H322" s="5">
        <v>5000</v>
      </c>
      <c r="I322" s="5">
        <v>13392247.98</v>
      </c>
    </row>
    <row r="323" spans="2:9" ht="15">
      <c r="B323" s="3">
        <v>44739</v>
      </c>
      <c r="C323" s="4">
        <v>42617</v>
      </c>
      <c r="D323" s="4" t="s">
        <v>1182</v>
      </c>
      <c r="E323" s="4" t="s">
        <v>1183</v>
      </c>
      <c r="G323" s="5">
        <v>0</v>
      </c>
      <c r="H323" s="5">
        <v>56500</v>
      </c>
      <c r="I323" s="5">
        <v>13335747.98</v>
      </c>
    </row>
    <row r="324" spans="2:9" ht="15">
      <c r="B324" s="3">
        <v>44739</v>
      </c>
      <c r="C324" s="4">
        <v>42617</v>
      </c>
      <c r="D324" s="4" t="s">
        <v>1182</v>
      </c>
      <c r="E324" s="4" t="s">
        <v>1183</v>
      </c>
      <c r="G324" s="5">
        <v>0</v>
      </c>
      <c r="H324" s="5">
        <v>2500</v>
      </c>
      <c r="I324" s="5">
        <v>13333247.98</v>
      </c>
    </row>
    <row r="325" spans="2:9" ht="15">
      <c r="B325" s="3">
        <v>44739</v>
      </c>
      <c r="C325" s="4">
        <v>42618</v>
      </c>
      <c r="D325" s="4" t="s">
        <v>1184</v>
      </c>
      <c r="E325" s="4" t="s">
        <v>1185</v>
      </c>
      <c r="G325" s="5">
        <v>0</v>
      </c>
      <c r="H325" s="5">
        <v>33900</v>
      </c>
      <c r="I325" s="5">
        <v>13299347.98</v>
      </c>
    </row>
    <row r="326" spans="2:9" ht="15">
      <c r="B326" s="3">
        <v>44739</v>
      </c>
      <c r="C326" s="4">
        <v>42618</v>
      </c>
      <c r="D326" s="4" t="s">
        <v>1184</v>
      </c>
      <c r="E326" s="4" t="s">
        <v>1185</v>
      </c>
      <c r="G326" s="5">
        <v>0</v>
      </c>
      <c r="H326" s="5">
        <v>1500</v>
      </c>
      <c r="I326" s="5">
        <v>13297847.98</v>
      </c>
    </row>
    <row r="327" spans="2:9" ht="15">
      <c r="B327" s="3">
        <v>44739</v>
      </c>
      <c r="C327" s="4">
        <v>42620</v>
      </c>
      <c r="D327" s="4" t="s">
        <v>1186</v>
      </c>
      <c r="E327" s="4" t="s">
        <v>1187</v>
      </c>
      <c r="G327" s="5">
        <v>0</v>
      </c>
      <c r="H327" s="5">
        <v>67800</v>
      </c>
      <c r="I327" s="5">
        <v>13230047.98</v>
      </c>
    </row>
    <row r="328" spans="2:9" ht="15">
      <c r="B328" s="3">
        <v>44739</v>
      </c>
      <c r="C328" s="4">
        <v>42620</v>
      </c>
      <c r="D328" s="4" t="s">
        <v>1186</v>
      </c>
      <c r="E328" s="4" t="s">
        <v>1187</v>
      </c>
      <c r="G328" s="5">
        <v>0</v>
      </c>
      <c r="H328" s="5">
        <v>3000</v>
      </c>
      <c r="I328" s="5">
        <v>13227047.98</v>
      </c>
    </row>
    <row r="329" spans="2:9" ht="15">
      <c r="B329" s="3">
        <v>44739</v>
      </c>
      <c r="C329" s="4">
        <v>42621</v>
      </c>
      <c r="D329" s="4" t="s">
        <v>1188</v>
      </c>
      <c r="E329" s="4" t="s">
        <v>1189</v>
      </c>
      <c r="G329" s="5">
        <v>0</v>
      </c>
      <c r="H329" s="5">
        <v>56500</v>
      </c>
      <c r="I329" s="5">
        <v>13170547.98</v>
      </c>
    </row>
    <row r="330" spans="2:9" ht="15">
      <c r="B330" s="3">
        <v>44739</v>
      </c>
      <c r="C330" s="4">
        <v>42621</v>
      </c>
      <c r="D330" s="4" t="s">
        <v>1188</v>
      </c>
      <c r="E330" s="4" t="s">
        <v>1189</v>
      </c>
      <c r="G330" s="5">
        <v>0</v>
      </c>
      <c r="H330" s="5">
        <v>2500</v>
      </c>
      <c r="I330" s="5">
        <v>13168047.98</v>
      </c>
    </row>
    <row r="331" spans="2:9" ht="15">
      <c r="B331" s="3">
        <v>44739</v>
      </c>
      <c r="C331" s="4">
        <v>42623</v>
      </c>
      <c r="D331" s="4" t="s">
        <v>1190</v>
      </c>
      <c r="E331" s="4" t="s">
        <v>1191</v>
      </c>
      <c r="G331" s="5">
        <v>0</v>
      </c>
      <c r="H331" s="5">
        <v>45200</v>
      </c>
      <c r="I331" s="5">
        <v>13122847.98</v>
      </c>
    </row>
    <row r="332" spans="2:9" ht="15">
      <c r="B332" s="3">
        <v>44739</v>
      </c>
      <c r="C332" s="4">
        <v>42623</v>
      </c>
      <c r="D332" s="4" t="s">
        <v>1190</v>
      </c>
      <c r="E332" s="4" t="s">
        <v>1191</v>
      </c>
      <c r="G332" s="5">
        <v>0</v>
      </c>
      <c r="H332" s="5">
        <v>2000</v>
      </c>
      <c r="I332" s="5">
        <v>13120847.98</v>
      </c>
    </row>
    <row r="333" spans="2:9" ht="15">
      <c r="B333" s="3">
        <v>44739</v>
      </c>
      <c r="C333" s="4">
        <v>42625</v>
      </c>
      <c r="D333" s="4" t="s">
        <v>1192</v>
      </c>
      <c r="E333" s="4" t="s">
        <v>1193</v>
      </c>
      <c r="G333" s="5">
        <v>0</v>
      </c>
      <c r="H333" s="5">
        <v>90400</v>
      </c>
      <c r="I333" s="5">
        <v>13030447.98</v>
      </c>
    </row>
    <row r="334" spans="2:9" ht="15">
      <c r="B334" s="3">
        <v>44739</v>
      </c>
      <c r="C334" s="4">
        <v>42625</v>
      </c>
      <c r="D334" s="4" t="s">
        <v>1192</v>
      </c>
      <c r="E334" s="4" t="s">
        <v>1193</v>
      </c>
      <c r="G334" s="5">
        <v>0</v>
      </c>
      <c r="H334" s="5">
        <v>4000</v>
      </c>
      <c r="I334" s="5">
        <v>13026447.98</v>
      </c>
    </row>
    <row r="335" spans="2:9" ht="15">
      <c r="B335" s="3">
        <v>44739</v>
      </c>
      <c r="C335" s="4">
        <v>42627</v>
      </c>
      <c r="D335" s="4" t="s">
        <v>1194</v>
      </c>
      <c r="E335" s="4" t="s">
        <v>1195</v>
      </c>
      <c r="G335" s="5">
        <v>0</v>
      </c>
      <c r="H335" s="5">
        <v>124300</v>
      </c>
      <c r="I335" s="5">
        <v>12902147.98</v>
      </c>
    </row>
    <row r="336" spans="2:9" ht="15">
      <c r="B336" s="3">
        <v>44739</v>
      </c>
      <c r="C336" s="4">
        <v>42627</v>
      </c>
      <c r="D336" s="4" t="s">
        <v>1194</v>
      </c>
      <c r="E336" s="4" t="s">
        <v>1195</v>
      </c>
      <c r="G336" s="5">
        <v>0</v>
      </c>
      <c r="H336" s="5">
        <v>5500</v>
      </c>
      <c r="I336" s="5">
        <v>12896647.98</v>
      </c>
    </row>
    <row r="337" spans="2:9" ht="15">
      <c r="B337" s="3">
        <v>44739</v>
      </c>
      <c r="C337" s="4">
        <v>42632</v>
      </c>
      <c r="D337" s="4" t="s">
        <v>1196</v>
      </c>
      <c r="E337" s="4" t="s">
        <v>1197</v>
      </c>
      <c r="G337" s="5">
        <v>0</v>
      </c>
      <c r="H337" s="5">
        <v>56500</v>
      </c>
      <c r="I337" s="5">
        <v>12840147.98</v>
      </c>
    </row>
    <row r="338" spans="2:9" ht="15">
      <c r="B338" s="3">
        <v>44739</v>
      </c>
      <c r="C338" s="4">
        <v>42632</v>
      </c>
      <c r="D338" s="4" t="s">
        <v>1196</v>
      </c>
      <c r="E338" s="4" t="s">
        <v>1197</v>
      </c>
      <c r="G338" s="5">
        <v>0</v>
      </c>
      <c r="H338" s="5">
        <v>2500</v>
      </c>
      <c r="I338" s="5">
        <v>12837647.98</v>
      </c>
    </row>
    <row r="339" spans="2:9" ht="15">
      <c r="B339" s="3">
        <v>44739</v>
      </c>
      <c r="C339" s="4">
        <v>42638</v>
      </c>
      <c r="D339" s="4" t="s">
        <v>1198</v>
      </c>
      <c r="E339" s="4" t="s">
        <v>1199</v>
      </c>
      <c r="G339" s="5">
        <v>0</v>
      </c>
      <c r="H339" s="5">
        <v>22500</v>
      </c>
      <c r="I339" s="5">
        <v>12815147.98</v>
      </c>
    </row>
    <row r="340" spans="2:9" ht="15">
      <c r="B340" s="3">
        <v>44739</v>
      </c>
      <c r="C340" s="4">
        <v>42638</v>
      </c>
      <c r="D340" s="4" t="s">
        <v>1198</v>
      </c>
      <c r="E340" s="4" t="s">
        <v>1199</v>
      </c>
      <c r="G340" s="5">
        <v>0</v>
      </c>
      <c r="H340" s="5">
        <v>7000</v>
      </c>
      <c r="I340" s="5">
        <v>12808147.98</v>
      </c>
    </row>
    <row r="341" spans="2:9" ht="15">
      <c r="B341" s="3">
        <v>44739</v>
      </c>
      <c r="C341" s="4">
        <v>42643</v>
      </c>
      <c r="D341" s="4" t="s">
        <v>1200</v>
      </c>
      <c r="E341" s="4" t="s">
        <v>1201</v>
      </c>
      <c r="G341" s="5">
        <v>0</v>
      </c>
      <c r="H341" s="5">
        <v>67500</v>
      </c>
      <c r="I341" s="5">
        <v>12740647.98</v>
      </c>
    </row>
    <row r="342" spans="2:9" ht="15">
      <c r="B342" s="3">
        <v>44739</v>
      </c>
      <c r="C342" s="4">
        <v>42643</v>
      </c>
      <c r="D342" s="4" t="s">
        <v>1200</v>
      </c>
      <c r="E342" s="4" t="s">
        <v>1201</v>
      </c>
      <c r="G342" s="5">
        <v>0</v>
      </c>
      <c r="H342" s="5">
        <v>21000</v>
      </c>
      <c r="I342" s="5">
        <v>12719647.98</v>
      </c>
    </row>
    <row r="343" spans="2:9" ht="15">
      <c r="B343" s="3">
        <v>44739</v>
      </c>
      <c r="C343" s="4">
        <v>42659</v>
      </c>
      <c r="D343" s="4" t="s">
        <v>1202</v>
      </c>
      <c r="E343" s="4" t="s">
        <v>1203</v>
      </c>
      <c r="G343" s="5">
        <v>0</v>
      </c>
      <c r="H343" s="5">
        <v>67500</v>
      </c>
      <c r="I343" s="5">
        <v>12652147.98</v>
      </c>
    </row>
    <row r="344" spans="2:9" ht="15">
      <c r="B344" s="3">
        <v>44739</v>
      </c>
      <c r="C344" s="4">
        <v>42659</v>
      </c>
      <c r="D344" s="4" t="s">
        <v>1202</v>
      </c>
      <c r="E344" s="4" t="s">
        <v>1203</v>
      </c>
      <c r="G344" s="5">
        <v>0</v>
      </c>
      <c r="H344" s="5">
        <v>21000</v>
      </c>
      <c r="I344" s="5">
        <v>12631147.98</v>
      </c>
    </row>
    <row r="345" spans="2:9" ht="51">
      <c r="B345" s="3">
        <v>44739</v>
      </c>
      <c r="C345" s="4">
        <v>42784</v>
      </c>
      <c r="D345" s="4" t="s">
        <v>1204</v>
      </c>
      <c r="E345" s="4" t="s">
        <v>1205</v>
      </c>
      <c r="G345" s="5">
        <v>1331245.33</v>
      </c>
      <c r="H345" s="5">
        <v>0</v>
      </c>
      <c r="I345" s="5">
        <v>13962393.31</v>
      </c>
    </row>
    <row r="346" spans="2:9" ht="15">
      <c r="B346" s="3">
        <v>44739</v>
      </c>
      <c r="C346" s="4">
        <v>42830</v>
      </c>
      <c r="D346" s="4" t="s">
        <v>1206</v>
      </c>
      <c r="E346" s="4" t="s">
        <v>1207</v>
      </c>
      <c r="G346" s="5">
        <v>0</v>
      </c>
      <c r="H346" s="5">
        <v>106056</v>
      </c>
      <c r="I346" s="5">
        <v>13856337.31</v>
      </c>
    </row>
    <row r="347" spans="2:9" ht="15">
      <c r="B347" s="3">
        <v>44739</v>
      </c>
      <c r="C347" s="4">
        <v>42830</v>
      </c>
      <c r="D347" s="4" t="s">
        <v>1206</v>
      </c>
      <c r="E347" s="4" t="s">
        <v>1207</v>
      </c>
      <c r="G347" s="5">
        <v>0</v>
      </c>
      <c r="H347" s="5">
        <v>11784</v>
      </c>
      <c r="I347" s="5">
        <v>13844553.31</v>
      </c>
    </row>
    <row r="348" spans="2:9" ht="15">
      <c r="B348" s="3">
        <v>44739</v>
      </c>
      <c r="C348" s="4">
        <v>42836</v>
      </c>
      <c r="D348" s="4" t="s">
        <v>1208</v>
      </c>
      <c r="E348" s="4" t="s">
        <v>1209</v>
      </c>
      <c r="G348" s="5">
        <v>0</v>
      </c>
      <c r="H348" s="5">
        <v>67500</v>
      </c>
      <c r="I348" s="5">
        <v>13777053.31</v>
      </c>
    </row>
    <row r="349" spans="2:9" ht="15">
      <c r="B349" s="3">
        <v>44739</v>
      </c>
      <c r="C349" s="4">
        <v>42836</v>
      </c>
      <c r="D349" s="4" t="s">
        <v>1208</v>
      </c>
      <c r="E349" s="4" t="s">
        <v>1209</v>
      </c>
      <c r="G349" s="5">
        <v>0</v>
      </c>
      <c r="H349" s="5">
        <v>21000</v>
      </c>
      <c r="I349" s="5">
        <v>13756053.31</v>
      </c>
    </row>
    <row r="350" spans="2:9" ht="15">
      <c r="B350" s="3">
        <v>44739</v>
      </c>
      <c r="C350" s="4">
        <v>42839</v>
      </c>
      <c r="D350" s="4" t="s">
        <v>1210</v>
      </c>
      <c r="E350" s="4" t="s">
        <v>1211</v>
      </c>
      <c r="G350" s="5">
        <v>0</v>
      </c>
      <c r="H350" s="5">
        <v>56500</v>
      </c>
      <c r="I350" s="5">
        <v>13699553.31</v>
      </c>
    </row>
    <row r="351" spans="2:9" ht="15">
      <c r="B351" s="3">
        <v>44739</v>
      </c>
      <c r="C351" s="4">
        <v>42839</v>
      </c>
      <c r="D351" s="4" t="s">
        <v>1210</v>
      </c>
      <c r="E351" s="4" t="s">
        <v>1211</v>
      </c>
      <c r="G351" s="5">
        <v>0</v>
      </c>
      <c r="H351" s="5">
        <v>2500</v>
      </c>
      <c r="I351" s="5">
        <v>13697053.31</v>
      </c>
    </row>
    <row r="352" spans="2:9" ht="15">
      <c r="B352" s="3">
        <v>44739</v>
      </c>
      <c r="C352" s="4">
        <v>42841</v>
      </c>
      <c r="D352" s="4" t="s">
        <v>1212</v>
      </c>
      <c r="E352" s="4" t="s">
        <v>1213</v>
      </c>
      <c r="G352" s="5">
        <v>0</v>
      </c>
      <c r="H352" s="5">
        <v>33900</v>
      </c>
      <c r="I352" s="5">
        <v>13663153.31</v>
      </c>
    </row>
    <row r="353" spans="2:9" ht="15">
      <c r="B353" s="3">
        <v>44739</v>
      </c>
      <c r="C353" s="4">
        <v>42841</v>
      </c>
      <c r="D353" s="4" t="s">
        <v>1212</v>
      </c>
      <c r="E353" s="4" t="s">
        <v>1213</v>
      </c>
      <c r="G353" s="5">
        <v>0</v>
      </c>
      <c r="H353" s="5">
        <v>1500</v>
      </c>
      <c r="I353" s="5">
        <v>13661653.31</v>
      </c>
    </row>
    <row r="354" spans="2:9" ht="25.5">
      <c r="B354" s="3">
        <v>44739</v>
      </c>
      <c r="C354" s="4">
        <v>42865</v>
      </c>
      <c r="D354" s="4" t="s">
        <v>1214</v>
      </c>
      <c r="E354" s="4" t="s">
        <v>1215</v>
      </c>
      <c r="G354" s="5">
        <v>0</v>
      </c>
      <c r="H354" s="5">
        <v>38982.5</v>
      </c>
      <c r="I354" s="5">
        <v>13622670.81</v>
      </c>
    </row>
    <row r="355" spans="2:9" ht="25.5">
      <c r="B355" s="3">
        <v>44739</v>
      </c>
      <c r="C355" s="4">
        <v>42866</v>
      </c>
      <c r="D355" s="4" t="s">
        <v>1216</v>
      </c>
      <c r="E355" s="4" t="s">
        <v>1217</v>
      </c>
      <c r="G355" s="5">
        <v>0</v>
      </c>
      <c r="H355" s="5">
        <v>309925</v>
      </c>
      <c r="I355" s="5">
        <v>13312745.81</v>
      </c>
    </row>
    <row r="356" spans="2:9" ht="25.5">
      <c r="B356" s="3">
        <v>44739</v>
      </c>
      <c r="C356" s="4">
        <v>42867</v>
      </c>
      <c r="D356" s="4" t="s">
        <v>1218</v>
      </c>
      <c r="E356" s="4" t="s">
        <v>1219</v>
      </c>
      <c r="G356" s="5">
        <v>0</v>
      </c>
      <c r="H356" s="5">
        <v>44065</v>
      </c>
      <c r="I356" s="5">
        <v>13268680.81</v>
      </c>
    </row>
    <row r="357" spans="2:9" ht="25.5">
      <c r="B357" s="3">
        <v>44739</v>
      </c>
      <c r="C357" s="4">
        <v>42871</v>
      </c>
      <c r="D357" s="4" t="s">
        <v>1220</v>
      </c>
      <c r="E357" s="4" t="s">
        <v>1221</v>
      </c>
      <c r="G357" s="5">
        <v>0</v>
      </c>
      <c r="H357" s="5">
        <v>375726.82</v>
      </c>
      <c r="I357" s="5">
        <v>12892953.99</v>
      </c>
    </row>
    <row r="358" spans="2:9" ht="25.5">
      <c r="B358" s="3">
        <v>44739</v>
      </c>
      <c r="C358" s="4">
        <v>42885</v>
      </c>
      <c r="D358" s="4" t="s">
        <v>1222</v>
      </c>
      <c r="E358" s="4" t="s">
        <v>1223</v>
      </c>
      <c r="G358" s="5">
        <v>0</v>
      </c>
      <c r="H358" s="5">
        <v>197046.6</v>
      </c>
      <c r="I358" s="5">
        <v>12695907.39</v>
      </c>
    </row>
    <row r="359" spans="2:9" ht="25.5">
      <c r="B359" s="3">
        <v>44739</v>
      </c>
      <c r="C359" s="4">
        <v>42887</v>
      </c>
      <c r="D359" s="4" t="s">
        <v>1224</v>
      </c>
      <c r="E359" s="4" t="s">
        <v>1225</v>
      </c>
      <c r="G359" s="5">
        <v>0</v>
      </c>
      <c r="H359" s="5">
        <v>1030000</v>
      </c>
      <c r="I359" s="5">
        <v>11665907.39</v>
      </c>
    </row>
    <row r="360" spans="2:9" ht="25.5">
      <c r="B360" s="3">
        <v>44739</v>
      </c>
      <c r="C360" s="4">
        <v>42889</v>
      </c>
      <c r="D360" s="4" t="s">
        <v>1226</v>
      </c>
      <c r="E360" s="4" t="s">
        <v>1227</v>
      </c>
      <c r="G360" s="5">
        <v>0</v>
      </c>
      <c r="H360" s="5">
        <v>233410.24</v>
      </c>
      <c r="I360" s="5">
        <v>11432497.15</v>
      </c>
    </row>
    <row r="361" spans="2:9" ht="25.5">
      <c r="B361" s="3">
        <v>44739</v>
      </c>
      <c r="C361" s="4">
        <v>42892</v>
      </c>
      <c r="D361" s="4" t="s">
        <v>1228</v>
      </c>
      <c r="E361" s="4" t="s">
        <v>1229</v>
      </c>
      <c r="G361" s="5">
        <v>0</v>
      </c>
      <c r="H361" s="5">
        <v>771400</v>
      </c>
      <c r="I361" s="5">
        <v>10661097.15</v>
      </c>
    </row>
    <row r="362" spans="2:9" ht="25.5">
      <c r="B362" s="3">
        <v>44739</v>
      </c>
      <c r="C362" s="4">
        <v>42893</v>
      </c>
      <c r="D362" s="4" t="s">
        <v>1230</v>
      </c>
      <c r="E362" s="4" t="s">
        <v>1231</v>
      </c>
      <c r="G362" s="5">
        <v>0</v>
      </c>
      <c r="H362" s="5">
        <v>319169.37</v>
      </c>
      <c r="I362" s="5">
        <v>10341927.78</v>
      </c>
    </row>
    <row r="363" spans="2:9" ht="25.5">
      <c r="B363" s="3">
        <v>44739</v>
      </c>
      <c r="C363" s="4">
        <v>42895</v>
      </c>
      <c r="D363" s="4" t="s">
        <v>1232</v>
      </c>
      <c r="E363" s="4" t="s">
        <v>1233</v>
      </c>
      <c r="G363" s="5">
        <v>0</v>
      </c>
      <c r="H363" s="5">
        <v>62522.5</v>
      </c>
      <c r="I363" s="5">
        <v>10279405.28</v>
      </c>
    </row>
    <row r="364" spans="2:9" ht="51">
      <c r="B364" s="3">
        <v>44740</v>
      </c>
      <c r="C364" s="4">
        <v>42785</v>
      </c>
      <c r="D364" s="4" t="s">
        <v>1234</v>
      </c>
      <c r="E364" s="4" t="s">
        <v>1235</v>
      </c>
      <c r="G364" s="5">
        <v>1283014</v>
      </c>
      <c r="H364" s="5">
        <v>0</v>
      </c>
      <c r="I364" s="5">
        <v>11562419.28</v>
      </c>
    </row>
    <row r="365" spans="2:9" ht="15">
      <c r="B365" s="3">
        <v>44740</v>
      </c>
      <c r="C365" s="4">
        <v>42829</v>
      </c>
      <c r="D365" s="4" t="s">
        <v>1236</v>
      </c>
      <c r="E365" s="4" t="s">
        <v>1237</v>
      </c>
      <c r="G365" s="5">
        <v>0</v>
      </c>
      <c r="H365" s="5">
        <v>12271.8</v>
      </c>
      <c r="I365" s="5">
        <v>11550147.48</v>
      </c>
    </row>
    <row r="366" spans="2:9" ht="15">
      <c r="B366" s="3">
        <v>44740</v>
      </c>
      <c r="C366" s="4">
        <v>42829</v>
      </c>
      <c r="D366" s="4" t="s">
        <v>1236</v>
      </c>
      <c r="E366" s="4" t="s">
        <v>1237</v>
      </c>
      <c r="G366" s="5">
        <v>0</v>
      </c>
      <c r="H366" s="5">
        <v>543</v>
      </c>
      <c r="I366" s="5">
        <v>11549604.48</v>
      </c>
    </row>
    <row r="367" spans="2:9" ht="15">
      <c r="B367" s="3">
        <v>44740</v>
      </c>
      <c r="C367" s="4">
        <v>42832</v>
      </c>
      <c r="D367" s="4" t="s">
        <v>1238</v>
      </c>
      <c r="E367" s="4" t="s">
        <v>1239</v>
      </c>
      <c r="G367" s="5">
        <v>0</v>
      </c>
      <c r="H367" s="5">
        <v>158840</v>
      </c>
      <c r="I367" s="5">
        <v>11390764.48</v>
      </c>
    </row>
    <row r="368" spans="2:9" ht="15">
      <c r="B368" s="3">
        <v>44740</v>
      </c>
      <c r="C368" s="4">
        <v>42832</v>
      </c>
      <c r="D368" s="4" t="s">
        <v>1238</v>
      </c>
      <c r="E368" s="4" t="s">
        <v>1239</v>
      </c>
      <c r="G368" s="5">
        <v>0</v>
      </c>
      <c r="H368" s="5">
        <v>8360</v>
      </c>
      <c r="I368" s="5">
        <v>11382404.48</v>
      </c>
    </row>
    <row r="369" spans="2:9" ht="15">
      <c r="B369" s="3">
        <v>44740</v>
      </c>
      <c r="C369" s="4">
        <v>42846</v>
      </c>
      <c r="D369" s="4" t="s">
        <v>1240</v>
      </c>
      <c r="E369" s="4" t="s">
        <v>1241</v>
      </c>
      <c r="G369" s="5">
        <v>0</v>
      </c>
      <c r="H369" s="5">
        <v>56500</v>
      </c>
      <c r="I369" s="5">
        <v>11325904.48</v>
      </c>
    </row>
    <row r="370" spans="2:9" ht="15">
      <c r="B370" s="3">
        <v>44740</v>
      </c>
      <c r="C370" s="4">
        <v>42846</v>
      </c>
      <c r="D370" s="4" t="s">
        <v>1240</v>
      </c>
      <c r="E370" s="4" t="s">
        <v>1241</v>
      </c>
      <c r="G370" s="5">
        <v>0</v>
      </c>
      <c r="H370" s="5">
        <v>2500</v>
      </c>
      <c r="I370" s="5">
        <v>11323404.48</v>
      </c>
    </row>
    <row r="371" spans="2:9" ht="51">
      <c r="B371" s="3">
        <v>44741</v>
      </c>
      <c r="C371" s="4">
        <v>42786</v>
      </c>
      <c r="D371" s="4" t="s">
        <v>1242</v>
      </c>
      <c r="E371" s="4" t="s">
        <v>1243</v>
      </c>
      <c r="G371" s="5">
        <v>847503.37</v>
      </c>
      <c r="H371" s="5">
        <v>0</v>
      </c>
      <c r="I371" s="5">
        <v>12170907.85</v>
      </c>
    </row>
    <row r="372" spans="2:9" ht="51">
      <c r="B372" s="3">
        <v>44741</v>
      </c>
      <c r="C372" s="4">
        <v>42787</v>
      </c>
      <c r="D372" s="4" t="s">
        <v>1244</v>
      </c>
      <c r="E372" s="4" t="s">
        <v>1245</v>
      </c>
      <c r="G372" s="5">
        <v>280799.98</v>
      </c>
      <c r="H372" s="5">
        <v>0</v>
      </c>
      <c r="I372" s="5">
        <v>12451707.83</v>
      </c>
    </row>
    <row r="373" spans="2:9" ht="15">
      <c r="B373" s="3">
        <v>44741</v>
      </c>
      <c r="C373" s="4">
        <v>42849</v>
      </c>
      <c r="D373" s="4" t="s">
        <v>1246</v>
      </c>
      <c r="E373" s="4" t="s">
        <v>1247</v>
      </c>
      <c r="G373" s="5">
        <v>0</v>
      </c>
      <c r="H373" s="5">
        <v>101699.84</v>
      </c>
      <c r="I373" s="5">
        <v>12350007.99</v>
      </c>
    </row>
    <row r="374" spans="2:9" ht="15">
      <c r="B374" s="3">
        <v>44741</v>
      </c>
      <c r="C374" s="4">
        <v>42849</v>
      </c>
      <c r="D374" s="4" t="s">
        <v>1246</v>
      </c>
      <c r="E374" s="4" t="s">
        <v>1247</v>
      </c>
      <c r="G374" s="5">
        <v>0</v>
      </c>
      <c r="H374" s="5">
        <v>4499.99</v>
      </c>
      <c r="I374" s="5">
        <v>12345508</v>
      </c>
    </row>
    <row r="375" spans="2:9" ht="15">
      <c r="B375" s="3">
        <v>44741</v>
      </c>
      <c r="C375" s="4">
        <v>42851</v>
      </c>
      <c r="D375" s="4" t="s">
        <v>1248</v>
      </c>
      <c r="E375" s="4" t="s">
        <v>1249</v>
      </c>
      <c r="G375" s="5">
        <v>0</v>
      </c>
      <c r="H375" s="5">
        <v>157130</v>
      </c>
      <c r="I375" s="5">
        <v>12188378</v>
      </c>
    </row>
    <row r="376" spans="2:9" ht="15">
      <c r="B376" s="3">
        <v>44741</v>
      </c>
      <c r="C376" s="4">
        <v>42851</v>
      </c>
      <c r="D376" s="4" t="s">
        <v>1248</v>
      </c>
      <c r="E376" s="4" t="s">
        <v>1249</v>
      </c>
      <c r="G376" s="5">
        <v>0</v>
      </c>
      <c r="H376" s="5">
        <v>8270</v>
      </c>
      <c r="I376" s="5">
        <v>12180108</v>
      </c>
    </row>
    <row r="377" spans="2:9" ht="15">
      <c r="B377" s="3">
        <v>44741</v>
      </c>
      <c r="C377" s="4">
        <v>42855</v>
      </c>
      <c r="D377" s="4" t="s">
        <v>1250</v>
      </c>
      <c r="E377" s="4" t="s">
        <v>1251</v>
      </c>
      <c r="G377" s="5">
        <v>0</v>
      </c>
      <c r="H377" s="5">
        <v>44840</v>
      </c>
      <c r="I377" s="5">
        <v>12135268</v>
      </c>
    </row>
    <row r="378" spans="2:9" ht="15">
      <c r="B378" s="3">
        <v>44741</v>
      </c>
      <c r="C378" s="4">
        <v>42855</v>
      </c>
      <c r="D378" s="4" t="s">
        <v>1250</v>
      </c>
      <c r="E378" s="4" t="s">
        <v>1251</v>
      </c>
      <c r="G378" s="5">
        <v>0</v>
      </c>
      <c r="H378" s="5">
        <v>2360</v>
      </c>
      <c r="I378" s="5">
        <v>12132908</v>
      </c>
    </row>
    <row r="379" spans="2:9" ht="51">
      <c r="B379" s="3">
        <v>44742</v>
      </c>
      <c r="C379" s="4">
        <v>42788</v>
      </c>
      <c r="D379" s="4" t="s">
        <v>1252</v>
      </c>
      <c r="E379" s="4" t="s">
        <v>1253</v>
      </c>
      <c r="G379" s="5">
        <v>2605389.32</v>
      </c>
      <c r="H379" s="5">
        <v>0</v>
      </c>
      <c r="I379" s="5">
        <v>14738297.32</v>
      </c>
    </row>
    <row r="380" spans="2:9" ht="51">
      <c r="B380" s="3">
        <v>44742</v>
      </c>
      <c r="C380" s="4">
        <v>42789</v>
      </c>
      <c r="D380" s="4" t="s">
        <v>1254</v>
      </c>
      <c r="E380" s="4" t="s">
        <v>1255</v>
      </c>
      <c r="G380" s="5">
        <v>280799.98</v>
      </c>
      <c r="H380" s="5">
        <v>0</v>
      </c>
      <c r="I380" s="5">
        <v>15019097.3</v>
      </c>
    </row>
    <row r="381" spans="2:9" ht="51">
      <c r="B381" s="3">
        <v>44742</v>
      </c>
      <c r="C381" s="4">
        <v>42790</v>
      </c>
      <c r="D381" s="4" t="s">
        <v>1256</v>
      </c>
      <c r="E381" s="4" t="s">
        <v>1257</v>
      </c>
      <c r="G381" s="5">
        <v>220209.83</v>
      </c>
      <c r="H381" s="5">
        <v>0</v>
      </c>
      <c r="I381" s="5">
        <v>15239307.13</v>
      </c>
    </row>
    <row r="382" spans="2:9" ht="15">
      <c r="B382" s="3">
        <v>44742</v>
      </c>
      <c r="C382" s="4">
        <v>42821</v>
      </c>
      <c r="D382" s="4" t="s">
        <v>1258</v>
      </c>
      <c r="E382" s="4" t="s">
        <v>1259</v>
      </c>
      <c r="G382" s="5">
        <v>0</v>
      </c>
      <c r="H382" s="5">
        <v>27000</v>
      </c>
      <c r="I382" s="5">
        <v>15212307.13</v>
      </c>
    </row>
    <row r="383" spans="2:9" ht="15">
      <c r="B383" s="3">
        <v>44742</v>
      </c>
      <c r="C383" s="4">
        <v>42821</v>
      </c>
      <c r="D383" s="4" t="s">
        <v>1258</v>
      </c>
      <c r="E383" s="4" t="s">
        <v>1259</v>
      </c>
      <c r="G383" s="5">
        <v>0</v>
      </c>
      <c r="H383" s="5">
        <v>8400</v>
      </c>
      <c r="I383" s="5">
        <v>15203907.13</v>
      </c>
    </row>
    <row r="384" spans="2:9" ht="15">
      <c r="B384" s="3">
        <v>44742</v>
      </c>
      <c r="C384" s="4">
        <v>42824</v>
      </c>
      <c r="D384" s="4" t="s">
        <v>1260</v>
      </c>
      <c r="E384" s="4" t="s">
        <v>1261</v>
      </c>
      <c r="G384" s="5">
        <v>0</v>
      </c>
      <c r="H384" s="5">
        <v>21520</v>
      </c>
      <c r="I384" s="5">
        <v>15182387.13</v>
      </c>
    </row>
    <row r="385" spans="2:9" ht="15">
      <c r="B385" s="3">
        <v>44742</v>
      </c>
      <c r="C385" s="4">
        <v>42824</v>
      </c>
      <c r="D385" s="4" t="s">
        <v>1260</v>
      </c>
      <c r="E385" s="4" t="s">
        <v>1261</v>
      </c>
      <c r="G385" s="5">
        <v>0</v>
      </c>
      <c r="H385" s="5">
        <v>2080</v>
      </c>
      <c r="I385" s="5">
        <v>15180307.13</v>
      </c>
    </row>
    <row r="386" spans="2:9" ht="15">
      <c r="B386" s="3">
        <v>44742</v>
      </c>
      <c r="C386" s="4">
        <v>42825</v>
      </c>
      <c r="D386" s="4" t="s">
        <v>1262</v>
      </c>
      <c r="E386" s="4" t="s">
        <v>1263</v>
      </c>
      <c r="G386" s="5">
        <v>0</v>
      </c>
      <c r="H386" s="5">
        <v>101700</v>
      </c>
      <c r="I386" s="5">
        <v>15078607.13</v>
      </c>
    </row>
    <row r="387" spans="2:9" ht="15">
      <c r="B387" s="3">
        <v>44742</v>
      </c>
      <c r="C387" s="4">
        <v>42825</v>
      </c>
      <c r="D387" s="4" t="s">
        <v>1262</v>
      </c>
      <c r="E387" s="4" t="s">
        <v>1263</v>
      </c>
      <c r="G387" s="5">
        <v>0</v>
      </c>
      <c r="H387" s="5">
        <v>4500</v>
      </c>
      <c r="I387" s="5">
        <v>15074107.13</v>
      </c>
    </row>
    <row r="388" spans="2:9" ht="15">
      <c r="B388" s="3">
        <v>44742</v>
      </c>
      <c r="C388" s="4">
        <v>42857</v>
      </c>
      <c r="D388" s="4" t="s">
        <v>1264</v>
      </c>
      <c r="E388" s="4" t="s">
        <v>1265</v>
      </c>
      <c r="G388" s="5">
        <v>0</v>
      </c>
      <c r="H388" s="5">
        <v>339000</v>
      </c>
      <c r="I388" s="5">
        <v>14735107.13</v>
      </c>
    </row>
    <row r="389" spans="2:9" ht="15">
      <c r="B389" s="3">
        <v>44742</v>
      </c>
      <c r="C389" s="4">
        <v>42857</v>
      </c>
      <c r="D389" s="4" t="s">
        <v>1264</v>
      </c>
      <c r="E389" s="4" t="s">
        <v>1265</v>
      </c>
      <c r="G389" s="5">
        <v>0</v>
      </c>
      <c r="H389" s="5">
        <v>15000</v>
      </c>
      <c r="I389" s="5">
        <v>14720107.13</v>
      </c>
    </row>
    <row r="390" spans="2:9" ht="15">
      <c r="B390" s="3">
        <v>44742</v>
      </c>
      <c r="C390" s="4">
        <v>42859</v>
      </c>
      <c r="D390" s="4" t="s">
        <v>1266</v>
      </c>
      <c r="E390" s="4" t="s">
        <v>1267</v>
      </c>
      <c r="G390" s="5">
        <v>0</v>
      </c>
      <c r="H390" s="5">
        <v>109350</v>
      </c>
      <c r="I390" s="5">
        <v>14610757.13</v>
      </c>
    </row>
    <row r="391" spans="2:9" ht="15">
      <c r="B391" s="3">
        <v>44742</v>
      </c>
      <c r="C391" s="4">
        <v>42859</v>
      </c>
      <c r="D391" s="4" t="s">
        <v>1266</v>
      </c>
      <c r="E391" s="4" t="s">
        <v>1267</v>
      </c>
      <c r="G391" s="5">
        <v>0</v>
      </c>
      <c r="H391" s="5">
        <v>34020</v>
      </c>
      <c r="I391" s="5">
        <v>14576737.13</v>
      </c>
    </row>
    <row r="392" ht="10.15" customHeight="1"/>
    <row r="393" spans="6:9" ht="18" customHeight="1">
      <c r="F393" s="161" t="s">
        <v>1268</v>
      </c>
      <c r="G393" s="159"/>
      <c r="H393" s="159"/>
      <c r="I393" s="159"/>
    </row>
    <row r="394" ht="0.95" customHeight="1"/>
    <row r="395" spans="6:9" ht="18" customHeight="1">
      <c r="F395" s="161" t="s">
        <v>1269</v>
      </c>
      <c r="G395" s="159"/>
      <c r="H395" s="159"/>
      <c r="I395" s="159"/>
    </row>
    <row r="396" spans="6:9" ht="18" customHeight="1">
      <c r="F396" s="161" t="s">
        <v>1270</v>
      </c>
      <c r="G396" s="159"/>
      <c r="H396" s="159"/>
      <c r="I396" s="159"/>
    </row>
    <row r="397" ht="20.1" customHeight="1"/>
    <row r="399" spans="2:11" ht="15.75">
      <c r="B399" s="77"/>
      <c r="C399" s="78" t="s">
        <v>1271</v>
      </c>
      <c r="D399" s="7"/>
      <c r="E399" s="7"/>
      <c r="F399" s="7"/>
      <c r="G399" s="7"/>
      <c r="H399" s="7"/>
      <c r="I399" s="7"/>
      <c r="J399" s="7"/>
      <c r="K399" s="8"/>
    </row>
    <row r="400" spans="2:11" ht="15.75">
      <c r="B400" s="12"/>
      <c r="C400" s="92"/>
      <c r="D400" s="92"/>
      <c r="E400" s="92"/>
      <c r="F400" s="92"/>
      <c r="G400" s="92"/>
      <c r="H400" s="92"/>
      <c r="I400" s="92"/>
      <c r="J400" s="92"/>
      <c r="K400" s="11"/>
    </row>
    <row r="401" spans="2:11" ht="15.75">
      <c r="B401" s="12"/>
      <c r="C401" s="92"/>
      <c r="D401" s="92"/>
      <c r="E401" s="92"/>
      <c r="F401" s="92"/>
      <c r="G401" s="92"/>
      <c r="H401" s="92"/>
      <c r="I401" s="92"/>
      <c r="J401" s="92"/>
      <c r="K401" s="11"/>
    </row>
    <row r="402" spans="2:11" ht="15.75">
      <c r="B402" s="12"/>
      <c r="C402" s="92"/>
      <c r="D402" s="92"/>
      <c r="E402" s="92"/>
      <c r="F402" s="92"/>
      <c r="G402" s="92"/>
      <c r="H402" s="92"/>
      <c r="I402" s="92"/>
      <c r="J402" s="92"/>
      <c r="K402" s="11"/>
    </row>
    <row r="403" spans="2:11" ht="15.75">
      <c r="B403" s="12"/>
      <c r="C403" s="92"/>
      <c r="D403" s="92"/>
      <c r="E403" s="92"/>
      <c r="F403" s="92"/>
      <c r="G403" s="92"/>
      <c r="H403" s="92"/>
      <c r="I403" s="92"/>
      <c r="J403" s="92"/>
      <c r="K403" s="11"/>
    </row>
    <row r="404" spans="2:11" ht="15.75">
      <c r="B404" s="12"/>
      <c r="C404" s="92"/>
      <c r="D404" s="92"/>
      <c r="E404" s="92"/>
      <c r="F404" s="92"/>
      <c r="G404" s="92"/>
      <c r="H404" s="92"/>
      <c r="I404" s="92"/>
      <c r="J404" s="92"/>
      <c r="K404" s="11"/>
    </row>
    <row r="405" spans="2:11" ht="15.75">
      <c r="B405" s="155" t="s">
        <v>453</v>
      </c>
      <c r="C405" s="156"/>
      <c r="D405" s="156"/>
      <c r="E405" s="156"/>
      <c r="F405" s="156"/>
      <c r="G405" s="156"/>
      <c r="H405" s="156"/>
      <c r="I405" s="156"/>
      <c r="J405" s="156"/>
      <c r="K405" s="157"/>
    </row>
    <row r="406" spans="2:11" ht="15">
      <c r="B406" s="151" t="s">
        <v>1272</v>
      </c>
      <c r="C406" s="152"/>
      <c r="D406" s="152"/>
      <c r="E406" s="152"/>
      <c r="F406" s="152"/>
      <c r="G406" s="152"/>
      <c r="H406" s="152"/>
      <c r="I406" s="152"/>
      <c r="J406" s="152"/>
      <c r="K406" s="153"/>
    </row>
    <row r="407" spans="2:11" ht="15.75">
      <c r="B407" s="13"/>
      <c r="C407" s="93"/>
      <c r="D407" s="93"/>
      <c r="E407" s="93"/>
      <c r="F407" s="93"/>
      <c r="G407" s="93"/>
      <c r="H407" s="93"/>
      <c r="I407" s="93"/>
      <c r="J407" s="93"/>
      <c r="K407" s="15"/>
    </row>
    <row r="408" spans="2:11" ht="15.75">
      <c r="B408" s="13"/>
      <c r="C408" s="93"/>
      <c r="D408" s="93"/>
      <c r="E408" s="93"/>
      <c r="F408" s="93"/>
      <c r="G408" s="93"/>
      <c r="H408" s="93"/>
      <c r="I408" s="93"/>
      <c r="J408" s="93"/>
      <c r="K408" s="15"/>
    </row>
    <row r="409" spans="2:11" ht="15.75">
      <c r="B409" s="12"/>
      <c r="C409" s="94" t="s">
        <v>455</v>
      </c>
      <c r="D409" s="94"/>
      <c r="E409" s="94"/>
      <c r="F409" s="94"/>
      <c r="G409" s="94"/>
      <c r="H409" s="94"/>
      <c r="I409" s="94"/>
      <c r="J409" s="94"/>
      <c r="K409" s="17"/>
    </row>
    <row r="410" spans="2:11" ht="15.75">
      <c r="B410" s="12"/>
      <c r="C410" s="95" t="s">
        <v>1273</v>
      </c>
      <c r="D410" s="95"/>
      <c r="E410" s="96"/>
      <c r="F410" s="96"/>
      <c r="G410" s="96"/>
      <c r="H410" s="96"/>
      <c r="I410" s="95" t="s">
        <v>457</v>
      </c>
      <c r="J410" s="95"/>
      <c r="K410" s="20" t="s">
        <v>1274</v>
      </c>
    </row>
    <row r="411" spans="2:11" ht="15.75">
      <c r="B411" s="12"/>
      <c r="C411" s="97" t="s">
        <v>459</v>
      </c>
      <c r="D411" s="22" t="s">
        <v>460</v>
      </c>
      <c r="E411" s="23"/>
      <c r="F411" s="24"/>
      <c r="G411" s="25"/>
      <c r="H411" s="26"/>
      <c r="I411" s="97"/>
      <c r="J411" s="98"/>
      <c r="K411" s="28"/>
    </row>
    <row r="412" spans="2:11" ht="15.75">
      <c r="B412" s="12"/>
      <c r="C412" s="97" t="s">
        <v>461</v>
      </c>
      <c r="D412" s="99"/>
      <c r="E412" s="100"/>
      <c r="F412" s="98"/>
      <c r="G412" s="25"/>
      <c r="H412" s="97" t="s">
        <v>1275</v>
      </c>
      <c r="I412" s="97"/>
      <c r="J412" s="98"/>
      <c r="K412" s="31"/>
    </row>
    <row r="413" spans="2:11" ht="16.5" thickBot="1">
      <c r="B413" s="12"/>
      <c r="C413" s="97"/>
      <c r="D413" s="99"/>
      <c r="E413" s="100"/>
      <c r="F413" s="98"/>
      <c r="G413" s="32"/>
      <c r="H413" s="97"/>
      <c r="I413" s="97"/>
      <c r="J413" s="98"/>
      <c r="K413" s="31"/>
    </row>
    <row r="414" spans="2:11" ht="16.5" thickTop="1">
      <c r="B414" s="33"/>
      <c r="C414" s="34"/>
      <c r="D414" s="34"/>
      <c r="E414" s="34"/>
      <c r="F414" s="34"/>
      <c r="G414" s="34"/>
      <c r="H414" s="34"/>
      <c r="I414" s="34"/>
      <c r="J414" s="34"/>
      <c r="K414" s="35"/>
    </row>
    <row r="415" spans="2:11" ht="15.75">
      <c r="B415" s="36"/>
      <c r="C415" s="101"/>
      <c r="D415" s="101"/>
      <c r="E415" s="101"/>
      <c r="F415" s="101"/>
      <c r="G415" s="101"/>
      <c r="H415" s="101"/>
      <c r="I415" s="101"/>
      <c r="J415" s="101"/>
      <c r="K415" s="38" t="s">
        <v>463</v>
      </c>
    </row>
    <row r="416" spans="2:11" ht="15.75">
      <c r="B416" s="36"/>
      <c r="C416" s="102" t="s">
        <v>464</v>
      </c>
      <c r="D416" s="102"/>
      <c r="E416" s="102"/>
      <c r="F416" s="102"/>
      <c r="G416" s="102"/>
      <c r="H416" s="145"/>
      <c r="I416" s="145"/>
      <c r="J416" s="145"/>
      <c r="K416" s="40">
        <v>6551675.14</v>
      </c>
    </row>
    <row r="417" spans="2:11" ht="15.75">
      <c r="B417" s="36"/>
      <c r="C417" s="101"/>
      <c r="D417" s="101"/>
      <c r="E417" s="101"/>
      <c r="F417" s="101"/>
      <c r="G417" s="101"/>
      <c r="H417" s="101"/>
      <c r="I417" s="101"/>
      <c r="J417" s="101"/>
      <c r="K417" s="40"/>
    </row>
    <row r="418" spans="2:11" ht="15.75">
      <c r="B418" s="36"/>
      <c r="C418" s="103" t="s">
        <v>465</v>
      </c>
      <c r="D418" s="103"/>
      <c r="E418" s="103"/>
      <c r="F418" s="103"/>
      <c r="G418" s="103"/>
      <c r="H418" s="101"/>
      <c r="I418" s="101"/>
      <c r="J418" s="101"/>
      <c r="K418" s="40"/>
    </row>
    <row r="419" spans="2:11" ht="15.75">
      <c r="B419" s="36"/>
      <c r="C419" s="101" t="s">
        <v>466</v>
      </c>
      <c r="D419" s="101"/>
      <c r="E419" s="101"/>
      <c r="F419" s="101"/>
      <c r="G419" s="101"/>
      <c r="H419" s="144"/>
      <c r="I419" s="144"/>
      <c r="J419" s="144"/>
      <c r="K419" s="40">
        <v>118136819.64</v>
      </c>
    </row>
    <row r="420" spans="2:11" ht="15.75">
      <c r="B420" s="36"/>
      <c r="C420" s="101" t="s">
        <v>467</v>
      </c>
      <c r="D420" s="101"/>
      <c r="E420" s="101"/>
      <c r="F420" s="101"/>
      <c r="G420" s="101"/>
      <c r="H420" s="145"/>
      <c r="I420" s="145"/>
      <c r="J420" s="145"/>
      <c r="K420" s="40"/>
    </row>
    <row r="421" spans="2:11" ht="15.75">
      <c r="B421" s="36"/>
      <c r="C421" s="101"/>
      <c r="D421" s="101"/>
      <c r="E421" s="101"/>
      <c r="F421" s="101"/>
      <c r="G421" s="101"/>
      <c r="H421" s="105"/>
      <c r="I421" s="105"/>
      <c r="J421" s="105"/>
      <c r="K421" s="40"/>
    </row>
    <row r="422" spans="2:11" ht="15.75">
      <c r="B422" s="36"/>
      <c r="C422" s="102" t="s">
        <v>468</v>
      </c>
      <c r="D422" s="102"/>
      <c r="E422" s="102"/>
      <c r="F422" s="102"/>
      <c r="G422" s="102"/>
      <c r="H422" s="101"/>
      <c r="I422" s="101"/>
      <c r="J422" s="101"/>
      <c r="K422" s="43">
        <f>+K416+K419</f>
        <v>124688494.78</v>
      </c>
    </row>
    <row r="423" spans="2:11" ht="15.75">
      <c r="B423" s="36"/>
      <c r="C423" s="101"/>
      <c r="D423" s="101"/>
      <c r="E423" s="101"/>
      <c r="F423" s="101"/>
      <c r="G423" s="101"/>
      <c r="H423" s="101"/>
      <c r="I423" s="101"/>
      <c r="J423" s="101"/>
      <c r="K423" s="40"/>
    </row>
    <row r="424" spans="2:11" ht="15.75">
      <c r="B424" s="36"/>
      <c r="C424" s="103" t="s">
        <v>469</v>
      </c>
      <c r="D424" s="103"/>
      <c r="E424" s="103"/>
      <c r="F424" s="103"/>
      <c r="G424" s="103"/>
      <c r="H424" s="101"/>
      <c r="I424" s="101"/>
      <c r="J424" s="101"/>
      <c r="K424" s="40"/>
    </row>
    <row r="425" spans="2:11" ht="15.75">
      <c r="B425" s="36"/>
      <c r="C425" s="101" t="s">
        <v>470</v>
      </c>
      <c r="D425" s="101"/>
      <c r="E425" s="101"/>
      <c r="F425" s="101"/>
      <c r="G425" s="101"/>
      <c r="H425" s="145"/>
      <c r="I425" s="145"/>
      <c r="J425" s="145"/>
      <c r="K425" s="40">
        <v>110111757.65</v>
      </c>
    </row>
    <row r="426" spans="2:11" ht="15.75">
      <c r="B426" s="36"/>
      <c r="C426" s="101" t="s">
        <v>471</v>
      </c>
      <c r="D426" s="101"/>
      <c r="E426" s="101"/>
      <c r="F426" s="101"/>
      <c r="G426" s="101"/>
      <c r="H426" s="105"/>
      <c r="I426" s="105"/>
      <c r="J426" s="105"/>
      <c r="K426" s="40">
        <v>0</v>
      </c>
    </row>
    <row r="427" spans="2:11" ht="15.75">
      <c r="B427" s="36"/>
      <c r="C427" s="101" t="s">
        <v>472</v>
      </c>
      <c r="D427" s="101"/>
      <c r="E427" s="101"/>
      <c r="F427" s="101"/>
      <c r="G427" s="101"/>
      <c r="H427" s="145"/>
      <c r="I427" s="145"/>
      <c r="J427" s="145"/>
      <c r="K427" s="40"/>
    </row>
    <row r="428" spans="2:11" ht="15.75">
      <c r="B428" s="36"/>
      <c r="C428" s="101" t="s">
        <v>473</v>
      </c>
      <c r="D428" s="101"/>
      <c r="E428" s="101"/>
      <c r="F428" s="101"/>
      <c r="G428" s="101"/>
      <c r="H428" s="105"/>
      <c r="I428" s="105"/>
      <c r="J428" s="105"/>
      <c r="K428" s="40"/>
    </row>
    <row r="429" spans="2:11" ht="15.75">
      <c r="B429" s="36"/>
      <c r="C429" s="101"/>
      <c r="D429" s="101"/>
      <c r="E429" s="101"/>
      <c r="F429" s="101"/>
      <c r="G429" s="101"/>
      <c r="H429" s="105"/>
      <c r="I429" s="105"/>
      <c r="J429" s="105"/>
      <c r="K429" s="40"/>
    </row>
    <row r="430" spans="2:11" ht="16.5" thickBot="1">
      <c r="B430" s="36"/>
      <c r="C430" s="102" t="s">
        <v>474</v>
      </c>
      <c r="D430" s="102"/>
      <c r="E430" s="102"/>
      <c r="F430" s="102"/>
      <c r="G430" s="102"/>
      <c r="H430" s="145"/>
      <c r="I430" s="145"/>
      <c r="J430" s="145"/>
      <c r="K430" s="44">
        <f>+K422-K425</f>
        <v>14576737.129999995</v>
      </c>
    </row>
    <row r="431" spans="2:11" ht="16.5" thickTop="1">
      <c r="B431" s="36"/>
      <c r="C431" s="45"/>
      <c r="D431" s="45"/>
      <c r="E431" s="45"/>
      <c r="F431" s="45"/>
      <c r="G431" s="45"/>
      <c r="H431" s="45"/>
      <c r="I431" s="45"/>
      <c r="J431" s="45"/>
      <c r="K431" s="46"/>
    </row>
    <row r="432" spans="2:11" ht="15.75">
      <c r="B432" s="36"/>
      <c r="C432" s="101"/>
      <c r="D432" s="101"/>
      <c r="E432" s="101"/>
      <c r="F432" s="101"/>
      <c r="G432" s="101"/>
      <c r="H432" s="101"/>
      <c r="I432" s="101"/>
      <c r="J432" s="101"/>
      <c r="K432" s="47"/>
    </row>
    <row r="433" spans="2:11" ht="15.75">
      <c r="B433" s="36"/>
      <c r="C433" s="101"/>
      <c r="D433" s="101"/>
      <c r="E433" s="101"/>
      <c r="F433" s="101"/>
      <c r="G433" s="101"/>
      <c r="H433" s="101"/>
      <c r="I433" s="101"/>
      <c r="J433" s="101"/>
      <c r="K433" s="38" t="s">
        <v>475</v>
      </c>
    </row>
    <row r="434" spans="2:11" ht="15.75">
      <c r="B434" s="36"/>
      <c r="C434" s="102" t="s">
        <v>476</v>
      </c>
      <c r="D434" s="102"/>
      <c r="E434" s="102"/>
      <c r="F434" s="102"/>
      <c r="G434" s="102"/>
      <c r="H434" s="145"/>
      <c r="I434" s="145"/>
      <c r="J434" s="145"/>
      <c r="K434" s="40">
        <v>14576737.13</v>
      </c>
    </row>
    <row r="435" spans="2:11" ht="15.75">
      <c r="B435" s="36"/>
      <c r="C435" s="102"/>
      <c r="D435" s="102"/>
      <c r="E435" s="102"/>
      <c r="F435" s="102"/>
      <c r="G435" s="102"/>
      <c r="H435" s="105"/>
      <c r="I435" s="105"/>
      <c r="J435" s="105"/>
      <c r="K435" s="40"/>
    </row>
    <row r="436" spans="2:11" ht="15.75">
      <c r="B436" s="36"/>
      <c r="C436" s="103" t="s">
        <v>465</v>
      </c>
      <c r="D436" s="103"/>
      <c r="E436" s="103"/>
      <c r="F436" s="103"/>
      <c r="G436" s="103"/>
      <c r="H436" s="101"/>
      <c r="I436" s="101"/>
      <c r="J436" s="101"/>
      <c r="K436" s="48"/>
    </row>
    <row r="437" spans="2:11" ht="15.75">
      <c r="B437" s="36"/>
      <c r="C437" s="101" t="s">
        <v>477</v>
      </c>
      <c r="D437" s="101"/>
      <c r="E437" s="101"/>
      <c r="F437" s="101"/>
      <c r="G437" s="101"/>
      <c r="H437" s="145"/>
      <c r="I437" s="145"/>
      <c r="J437" s="145"/>
      <c r="K437" s="40">
        <v>0</v>
      </c>
    </row>
    <row r="438" spans="2:11" ht="15.75">
      <c r="B438" s="36"/>
      <c r="C438" s="102" t="s">
        <v>468</v>
      </c>
      <c r="D438" s="102"/>
      <c r="E438" s="102"/>
      <c r="F438" s="102"/>
      <c r="G438" s="102"/>
      <c r="H438" s="154"/>
      <c r="I438" s="154"/>
      <c r="J438" s="154"/>
      <c r="K438" s="50">
        <f>SUM(K434:K437)</f>
        <v>14576737.13</v>
      </c>
    </row>
    <row r="439" spans="2:11" ht="15.75">
      <c r="B439" s="36"/>
      <c r="C439" s="101"/>
      <c r="D439" s="101"/>
      <c r="E439" s="101"/>
      <c r="F439" s="101"/>
      <c r="G439" s="101"/>
      <c r="H439" s="101"/>
      <c r="I439" s="101"/>
      <c r="J439" s="101"/>
      <c r="K439" s="48"/>
    </row>
    <row r="440" spans="2:11" ht="15.75">
      <c r="B440" s="36"/>
      <c r="C440" s="103" t="s">
        <v>469</v>
      </c>
      <c r="D440" s="103"/>
      <c r="E440" s="103"/>
      <c r="F440" s="103"/>
      <c r="G440" s="103"/>
      <c r="H440" s="101"/>
      <c r="I440" s="101"/>
      <c r="J440" s="101"/>
      <c r="K440" s="40"/>
    </row>
    <row r="441" spans="2:11" ht="15.75">
      <c r="B441" s="36"/>
      <c r="C441" s="101" t="s">
        <v>478</v>
      </c>
      <c r="D441" s="101"/>
      <c r="E441" s="101"/>
      <c r="F441" s="101"/>
      <c r="G441" s="101"/>
      <c r="H441" s="154"/>
      <c r="I441" s="154"/>
      <c r="J441" s="154"/>
      <c r="K441" s="40">
        <v>0</v>
      </c>
    </row>
    <row r="442" spans="2:11" ht="15.75">
      <c r="B442" s="36"/>
      <c r="C442" s="101"/>
      <c r="D442" s="101"/>
      <c r="E442" s="101"/>
      <c r="F442" s="101"/>
      <c r="G442" s="101"/>
      <c r="H442" s="106"/>
      <c r="I442" s="106"/>
      <c r="J442" s="106"/>
      <c r="K442" s="40"/>
    </row>
    <row r="443" spans="2:11" ht="16.5" thickBot="1">
      <c r="B443" s="36"/>
      <c r="C443" s="102" t="s">
        <v>474</v>
      </c>
      <c r="D443" s="102"/>
      <c r="E443" s="102"/>
      <c r="F443" s="102"/>
      <c r="G443" s="102"/>
      <c r="H443" s="101"/>
      <c r="I443" s="101"/>
      <c r="J443" s="101"/>
      <c r="K443" s="44">
        <f>SUM(K438-K441)</f>
        <v>14576737.13</v>
      </c>
    </row>
    <row r="444" spans="2:11" ht="17.25" thickBot="1" thickTop="1">
      <c r="B444" s="52"/>
      <c r="C444" s="53"/>
      <c r="D444" s="53"/>
      <c r="E444" s="53"/>
      <c r="F444" s="53"/>
      <c r="G444" s="53"/>
      <c r="H444" s="54"/>
      <c r="I444" s="54"/>
      <c r="J444" s="54"/>
      <c r="K444" s="55"/>
    </row>
    <row r="445" spans="2:11" ht="16.5" thickTop="1">
      <c r="B445" s="33"/>
      <c r="C445" s="56"/>
      <c r="D445" s="56"/>
      <c r="E445" s="56"/>
      <c r="F445" s="56"/>
      <c r="G445" s="56"/>
      <c r="H445" s="34"/>
      <c r="I445" s="34"/>
      <c r="J445" s="34"/>
      <c r="K445" s="57"/>
    </row>
    <row r="446" spans="2:11" ht="15.75">
      <c r="B446" s="36"/>
      <c r="C446" s="102"/>
      <c r="D446" s="102"/>
      <c r="E446" s="102"/>
      <c r="F446" s="102"/>
      <c r="G446" s="102"/>
      <c r="H446" s="101"/>
      <c r="I446" s="101"/>
      <c r="J446" s="101"/>
      <c r="K446" s="57"/>
    </row>
    <row r="447" spans="2:11" ht="15.75">
      <c r="B447" s="36"/>
      <c r="C447" s="102"/>
      <c r="D447" s="102"/>
      <c r="E447" s="102"/>
      <c r="F447" s="102"/>
      <c r="G447" s="102"/>
      <c r="H447" s="101"/>
      <c r="I447" s="101"/>
      <c r="J447" s="101"/>
      <c r="K447" s="58"/>
    </row>
    <row r="448" spans="2:11" ht="15.75">
      <c r="B448" s="111"/>
      <c r="C448" s="61" t="s">
        <v>1276</v>
      </c>
      <c r="D448" s="61"/>
      <c r="E448" s="107"/>
      <c r="F448" s="61" t="s">
        <v>480</v>
      </c>
      <c r="G448" s="147" t="s">
        <v>480</v>
      </c>
      <c r="H448" s="147"/>
      <c r="I448" s="109"/>
      <c r="J448" s="73" t="s">
        <v>1277</v>
      </c>
      <c r="K448" s="74" t="s">
        <v>1279</v>
      </c>
    </row>
    <row r="449" spans="2:11" ht="15.75">
      <c r="B449" s="36"/>
      <c r="C449" s="63" t="s">
        <v>482</v>
      </c>
      <c r="D449" s="63"/>
      <c r="E449" s="105"/>
      <c r="F449" s="162" t="s">
        <v>483</v>
      </c>
      <c r="G449" s="162"/>
      <c r="H449" s="162"/>
      <c r="I449" s="101"/>
      <c r="J449" s="145" t="s">
        <v>484</v>
      </c>
      <c r="K449" s="146"/>
    </row>
    <row r="450" spans="2:11" ht="15.75">
      <c r="B450" s="36"/>
      <c r="C450" s="101"/>
      <c r="D450" s="101"/>
      <c r="E450" s="105"/>
      <c r="F450" s="105"/>
      <c r="G450" s="105"/>
      <c r="H450" s="105"/>
      <c r="I450" s="101"/>
      <c r="J450" s="105"/>
      <c r="K450" s="75"/>
    </row>
    <row r="451" spans="2:11" ht="15.75">
      <c r="B451" s="111"/>
      <c r="C451" s="120" t="s">
        <v>1278</v>
      </c>
      <c r="D451" s="120"/>
      <c r="E451" s="107"/>
      <c r="F451" s="61" t="s">
        <v>486</v>
      </c>
      <c r="G451" s="147" t="s">
        <v>486</v>
      </c>
      <c r="H451" s="147"/>
      <c r="I451" s="109"/>
      <c r="J451" s="73" t="s">
        <v>778</v>
      </c>
      <c r="K451" s="74" t="s">
        <v>1280</v>
      </c>
    </row>
    <row r="452" spans="2:11" ht="15.75">
      <c r="B452" s="36"/>
      <c r="C452" s="63" t="s">
        <v>488</v>
      </c>
      <c r="D452" s="63"/>
      <c r="E452" s="105"/>
      <c r="F452" s="162" t="s">
        <v>489</v>
      </c>
      <c r="G452" s="162"/>
      <c r="H452" s="162"/>
      <c r="I452" s="101"/>
      <c r="J452" s="145" t="s">
        <v>489</v>
      </c>
      <c r="K452" s="146"/>
    </row>
    <row r="453" spans="2:11" ht="15.75">
      <c r="B453" s="36"/>
      <c r="C453" s="102"/>
      <c r="D453" s="102"/>
      <c r="E453" s="102"/>
      <c r="F453" s="102"/>
      <c r="G453" s="102"/>
      <c r="H453" s="101"/>
      <c r="I453" s="101"/>
      <c r="J453" s="101"/>
      <c r="K453" s="65"/>
    </row>
    <row r="454" spans="2:11" ht="15.75">
      <c r="B454" s="66"/>
      <c r="C454" s="67"/>
      <c r="D454" s="67"/>
      <c r="E454" s="67"/>
      <c r="F454" s="67"/>
      <c r="G454" s="67"/>
      <c r="H454" s="68"/>
      <c r="I454" s="69"/>
      <c r="J454" s="68"/>
      <c r="K454" s="70"/>
    </row>
  </sheetData>
  <protectedRanges>
    <protectedRange sqref="F448 J448" name="Rango1_2_1"/>
    <protectedRange sqref="F451 C451 J451" name="Rango1_2_1_1"/>
    <protectedRange sqref="J411:J413" name="Rango1_1"/>
    <protectedRange sqref="C448" name="Rango1_2_1_2"/>
    <protectedRange sqref="G448" name="Rango1_2_1_3"/>
    <protectedRange sqref="K448" name="Rango1_2_1_4"/>
    <protectedRange sqref="G451" name="Rango1_2_1_1_1"/>
    <protectedRange sqref="K451" name="Rango1_2_1_1_2"/>
  </protectedRanges>
  <mergeCells count="23">
    <mergeCell ref="F452:H452"/>
    <mergeCell ref="J452:K452"/>
    <mergeCell ref="G448:H448"/>
    <mergeCell ref="G451:H451"/>
    <mergeCell ref="H430:J430"/>
    <mergeCell ref="H434:J434"/>
    <mergeCell ref="H437:J437"/>
    <mergeCell ref="H438:J438"/>
    <mergeCell ref="H441:J441"/>
    <mergeCell ref="F449:H449"/>
    <mergeCell ref="J449:K449"/>
    <mergeCell ref="H427:J427"/>
    <mergeCell ref="B2:I2"/>
    <mergeCell ref="B4:I4"/>
    <mergeCell ref="F393:I393"/>
    <mergeCell ref="F395:I395"/>
    <mergeCell ref="F396:I396"/>
    <mergeCell ref="B405:K405"/>
    <mergeCell ref="B406:K406"/>
    <mergeCell ref="H416:J416"/>
    <mergeCell ref="H419:J419"/>
    <mergeCell ref="H420:J420"/>
    <mergeCell ref="H425:J42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59EEC-B4C6-4C43-9110-235508E082B9}">
  <sheetPr>
    <tabColor rgb="FF0070C0"/>
  </sheetPr>
  <dimension ref="B2:K74"/>
  <sheetViews>
    <sheetView workbookViewId="0" topLeftCell="A40">
      <selection activeCell="D35" sqref="D35"/>
    </sheetView>
  </sheetViews>
  <sheetFormatPr defaultColWidth="11.421875" defaultRowHeight="15"/>
  <cols>
    <col min="1" max="1" width="1.8515625" style="116" customWidth="1"/>
    <col min="2" max="2" width="15.421875" style="116" customWidth="1"/>
    <col min="3" max="3" width="15.140625" style="116" customWidth="1"/>
    <col min="4" max="4" width="15.7109375" style="116" customWidth="1"/>
    <col min="5" max="5" width="11.28125" style="116" customWidth="1"/>
    <col min="6" max="6" width="11.421875" style="116" hidden="1" customWidth="1"/>
    <col min="7" max="9" width="18.00390625" style="116" customWidth="1"/>
    <col min="10" max="10" width="11.421875" style="116" hidden="1" customWidth="1"/>
    <col min="11" max="11" width="24.8515625" style="116" customWidth="1"/>
    <col min="12" max="256" width="9.140625" style="116" customWidth="1"/>
    <col min="257" max="257" width="1.8515625" style="116" customWidth="1"/>
    <col min="258" max="258" width="15.421875" style="116" customWidth="1"/>
    <col min="259" max="259" width="15.140625" style="116" customWidth="1"/>
    <col min="260" max="260" width="15.7109375" style="116" customWidth="1"/>
    <col min="261" max="261" width="11.28125" style="116" customWidth="1"/>
    <col min="262" max="262" width="11.421875" style="116" hidden="1" customWidth="1"/>
    <col min="263" max="265" width="18.00390625" style="116" customWidth="1"/>
    <col min="266" max="266" width="11.421875" style="116" hidden="1" customWidth="1"/>
    <col min="267" max="267" width="1.8515625" style="116" customWidth="1"/>
    <col min="268" max="512" width="9.140625" style="116" customWidth="1"/>
    <col min="513" max="513" width="1.8515625" style="116" customWidth="1"/>
    <col min="514" max="514" width="15.421875" style="116" customWidth="1"/>
    <col min="515" max="515" width="15.140625" style="116" customWidth="1"/>
    <col min="516" max="516" width="15.7109375" style="116" customWidth="1"/>
    <col min="517" max="517" width="11.28125" style="116" customWidth="1"/>
    <col min="518" max="518" width="11.421875" style="116" hidden="1" customWidth="1"/>
    <col min="519" max="521" width="18.00390625" style="116" customWidth="1"/>
    <col min="522" max="522" width="11.421875" style="116" hidden="1" customWidth="1"/>
    <col min="523" max="523" width="1.8515625" style="116" customWidth="1"/>
    <col min="524" max="768" width="9.140625" style="116" customWidth="1"/>
    <col min="769" max="769" width="1.8515625" style="116" customWidth="1"/>
    <col min="770" max="770" width="15.421875" style="116" customWidth="1"/>
    <col min="771" max="771" width="15.140625" style="116" customWidth="1"/>
    <col min="772" max="772" width="15.7109375" style="116" customWidth="1"/>
    <col min="773" max="773" width="11.28125" style="116" customWidth="1"/>
    <col min="774" max="774" width="11.421875" style="116" hidden="1" customWidth="1"/>
    <col min="775" max="777" width="18.00390625" style="116" customWidth="1"/>
    <col min="778" max="778" width="11.421875" style="116" hidden="1" customWidth="1"/>
    <col min="779" max="779" width="1.8515625" style="116" customWidth="1"/>
    <col min="780" max="1024" width="9.140625" style="116" customWidth="1"/>
    <col min="1025" max="1025" width="1.8515625" style="116" customWidth="1"/>
    <col min="1026" max="1026" width="15.421875" style="116" customWidth="1"/>
    <col min="1027" max="1027" width="15.140625" style="116" customWidth="1"/>
    <col min="1028" max="1028" width="15.7109375" style="116" customWidth="1"/>
    <col min="1029" max="1029" width="11.28125" style="116" customWidth="1"/>
    <col min="1030" max="1030" width="11.421875" style="116" hidden="1" customWidth="1"/>
    <col min="1031" max="1033" width="18.00390625" style="116" customWidth="1"/>
    <col min="1034" max="1034" width="11.421875" style="116" hidden="1" customWidth="1"/>
    <col min="1035" max="1035" width="1.8515625" style="116" customWidth="1"/>
    <col min="1036" max="1280" width="9.140625" style="116" customWidth="1"/>
    <col min="1281" max="1281" width="1.8515625" style="116" customWidth="1"/>
    <col min="1282" max="1282" width="15.421875" style="116" customWidth="1"/>
    <col min="1283" max="1283" width="15.140625" style="116" customWidth="1"/>
    <col min="1284" max="1284" width="15.7109375" style="116" customWidth="1"/>
    <col min="1285" max="1285" width="11.28125" style="116" customWidth="1"/>
    <col min="1286" max="1286" width="11.421875" style="116" hidden="1" customWidth="1"/>
    <col min="1287" max="1289" width="18.00390625" style="116" customWidth="1"/>
    <col min="1290" max="1290" width="11.421875" style="116" hidden="1" customWidth="1"/>
    <col min="1291" max="1291" width="1.8515625" style="116" customWidth="1"/>
    <col min="1292" max="1536" width="9.140625" style="116" customWidth="1"/>
    <col min="1537" max="1537" width="1.8515625" style="116" customWidth="1"/>
    <col min="1538" max="1538" width="15.421875" style="116" customWidth="1"/>
    <col min="1539" max="1539" width="15.140625" style="116" customWidth="1"/>
    <col min="1540" max="1540" width="15.7109375" style="116" customWidth="1"/>
    <col min="1541" max="1541" width="11.28125" style="116" customWidth="1"/>
    <col min="1542" max="1542" width="11.421875" style="116" hidden="1" customWidth="1"/>
    <col min="1543" max="1545" width="18.00390625" style="116" customWidth="1"/>
    <col min="1546" max="1546" width="11.421875" style="116" hidden="1" customWidth="1"/>
    <col min="1547" max="1547" width="1.8515625" style="116" customWidth="1"/>
    <col min="1548" max="1792" width="9.140625" style="116" customWidth="1"/>
    <col min="1793" max="1793" width="1.8515625" style="116" customWidth="1"/>
    <col min="1794" max="1794" width="15.421875" style="116" customWidth="1"/>
    <col min="1795" max="1795" width="15.140625" style="116" customWidth="1"/>
    <col min="1796" max="1796" width="15.7109375" style="116" customWidth="1"/>
    <col min="1797" max="1797" width="11.28125" style="116" customWidth="1"/>
    <col min="1798" max="1798" width="11.421875" style="116" hidden="1" customWidth="1"/>
    <col min="1799" max="1801" width="18.00390625" style="116" customWidth="1"/>
    <col min="1802" max="1802" width="11.421875" style="116" hidden="1" customWidth="1"/>
    <col min="1803" max="1803" width="1.8515625" style="116" customWidth="1"/>
    <col min="1804" max="2048" width="9.140625" style="116" customWidth="1"/>
    <col min="2049" max="2049" width="1.8515625" style="116" customWidth="1"/>
    <col min="2050" max="2050" width="15.421875" style="116" customWidth="1"/>
    <col min="2051" max="2051" width="15.140625" style="116" customWidth="1"/>
    <col min="2052" max="2052" width="15.7109375" style="116" customWidth="1"/>
    <col min="2053" max="2053" width="11.28125" style="116" customWidth="1"/>
    <col min="2054" max="2054" width="11.421875" style="116" hidden="1" customWidth="1"/>
    <col min="2055" max="2057" width="18.00390625" style="116" customWidth="1"/>
    <col min="2058" max="2058" width="11.421875" style="116" hidden="1" customWidth="1"/>
    <col min="2059" max="2059" width="1.8515625" style="116" customWidth="1"/>
    <col min="2060" max="2304" width="9.140625" style="116" customWidth="1"/>
    <col min="2305" max="2305" width="1.8515625" style="116" customWidth="1"/>
    <col min="2306" max="2306" width="15.421875" style="116" customWidth="1"/>
    <col min="2307" max="2307" width="15.140625" style="116" customWidth="1"/>
    <col min="2308" max="2308" width="15.7109375" style="116" customWidth="1"/>
    <col min="2309" max="2309" width="11.28125" style="116" customWidth="1"/>
    <col min="2310" max="2310" width="11.421875" style="116" hidden="1" customWidth="1"/>
    <col min="2311" max="2313" width="18.00390625" style="116" customWidth="1"/>
    <col min="2314" max="2314" width="11.421875" style="116" hidden="1" customWidth="1"/>
    <col min="2315" max="2315" width="1.8515625" style="116" customWidth="1"/>
    <col min="2316" max="2560" width="9.140625" style="116" customWidth="1"/>
    <col min="2561" max="2561" width="1.8515625" style="116" customWidth="1"/>
    <col min="2562" max="2562" width="15.421875" style="116" customWidth="1"/>
    <col min="2563" max="2563" width="15.140625" style="116" customWidth="1"/>
    <col min="2564" max="2564" width="15.7109375" style="116" customWidth="1"/>
    <col min="2565" max="2565" width="11.28125" style="116" customWidth="1"/>
    <col min="2566" max="2566" width="11.421875" style="116" hidden="1" customWidth="1"/>
    <col min="2567" max="2569" width="18.00390625" style="116" customWidth="1"/>
    <col min="2570" max="2570" width="11.421875" style="116" hidden="1" customWidth="1"/>
    <col min="2571" max="2571" width="1.8515625" style="116" customWidth="1"/>
    <col min="2572" max="2816" width="9.140625" style="116" customWidth="1"/>
    <col min="2817" max="2817" width="1.8515625" style="116" customWidth="1"/>
    <col min="2818" max="2818" width="15.421875" style="116" customWidth="1"/>
    <col min="2819" max="2819" width="15.140625" style="116" customWidth="1"/>
    <col min="2820" max="2820" width="15.7109375" style="116" customWidth="1"/>
    <col min="2821" max="2821" width="11.28125" style="116" customWidth="1"/>
    <col min="2822" max="2822" width="11.421875" style="116" hidden="1" customWidth="1"/>
    <col min="2823" max="2825" width="18.00390625" style="116" customWidth="1"/>
    <col min="2826" max="2826" width="11.421875" style="116" hidden="1" customWidth="1"/>
    <col min="2827" max="2827" width="1.8515625" style="116" customWidth="1"/>
    <col min="2828" max="3072" width="9.140625" style="116" customWidth="1"/>
    <col min="3073" max="3073" width="1.8515625" style="116" customWidth="1"/>
    <col min="3074" max="3074" width="15.421875" style="116" customWidth="1"/>
    <col min="3075" max="3075" width="15.140625" style="116" customWidth="1"/>
    <col min="3076" max="3076" width="15.7109375" style="116" customWidth="1"/>
    <col min="3077" max="3077" width="11.28125" style="116" customWidth="1"/>
    <col min="3078" max="3078" width="11.421875" style="116" hidden="1" customWidth="1"/>
    <col min="3079" max="3081" width="18.00390625" style="116" customWidth="1"/>
    <col min="3082" max="3082" width="11.421875" style="116" hidden="1" customWidth="1"/>
    <col min="3083" max="3083" width="1.8515625" style="116" customWidth="1"/>
    <col min="3084" max="3328" width="9.140625" style="116" customWidth="1"/>
    <col min="3329" max="3329" width="1.8515625" style="116" customWidth="1"/>
    <col min="3330" max="3330" width="15.421875" style="116" customWidth="1"/>
    <col min="3331" max="3331" width="15.140625" style="116" customWidth="1"/>
    <col min="3332" max="3332" width="15.7109375" style="116" customWidth="1"/>
    <col min="3333" max="3333" width="11.28125" style="116" customWidth="1"/>
    <col min="3334" max="3334" width="11.421875" style="116" hidden="1" customWidth="1"/>
    <col min="3335" max="3337" width="18.00390625" style="116" customWidth="1"/>
    <col min="3338" max="3338" width="11.421875" style="116" hidden="1" customWidth="1"/>
    <col min="3339" max="3339" width="1.8515625" style="116" customWidth="1"/>
    <col min="3340" max="3584" width="9.140625" style="116" customWidth="1"/>
    <col min="3585" max="3585" width="1.8515625" style="116" customWidth="1"/>
    <col min="3586" max="3586" width="15.421875" style="116" customWidth="1"/>
    <col min="3587" max="3587" width="15.140625" style="116" customWidth="1"/>
    <col min="3588" max="3588" width="15.7109375" style="116" customWidth="1"/>
    <col min="3589" max="3589" width="11.28125" style="116" customWidth="1"/>
    <col min="3590" max="3590" width="11.421875" style="116" hidden="1" customWidth="1"/>
    <col min="3591" max="3593" width="18.00390625" style="116" customWidth="1"/>
    <col min="3594" max="3594" width="11.421875" style="116" hidden="1" customWidth="1"/>
    <col min="3595" max="3595" width="1.8515625" style="116" customWidth="1"/>
    <col min="3596" max="3840" width="9.140625" style="116" customWidth="1"/>
    <col min="3841" max="3841" width="1.8515625" style="116" customWidth="1"/>
    <col min="3842" max="3842" width="15.421875" style="116" customWidth="1"/>
    <col min="3843" max="3843" width="15.140625" style="116" customWidth="1"/>
    <col min="3844" max="3844" width="15.7109375" style="116" customWidth="1"/>
    <col min="3845" max="3845" width="11.28125" style="116" customWidth="1"/>
    <col min="3846" max="3846" width="11.421875" style="116" hidden="1" customWidth="1"/>
    <col min="3847" max="3849" width="18.00390625" style="116" customWidth="1"/>
    <col min="3850" max="3850" width="11.421875" style="116" hidden="1" customWidth="1"/>
    <col min="3851" max="3851" width="1.8515625" style="116" customWidth="1"/>
    <col min="3852" max="4096" width="9.140625" style="116" customWidth="1"/>
    <col min="4097" max="4097" width="1.8515625" style="116" customWidth="1"/>
    <col min="4098" max="4098" width="15.421875" style="116" customWidth="1"/>
    <col min="4099" max="4099" width="15.140625" style="116" customWidth="1"/>
    <col min="4100" max="4100" width="15.7109375" style="116" customWidth="1"/>
    <col min="4101" max="4101" width="11.28125" style="116" customWidth="1"/>
    <col min="4102" max="4102" width="11.421875" style="116" hidden="1" customWidth="1"/>
    <col min="4103" max="4105" width="18.00390625" style="116" customWidth="1"/>
    <col min="4106" max="4106" width="11.421875" style="116" hidden="1" customWidth="1"/>
    <col min="4107" max="4107" width="1.8515625" style="116" customWidth="1"/>
    <col min="4108" max="4352" width="9.140625" style="116" customWidth="1"/>
    <col min="4353" max="4353" width="1.8515625" style="116" customWidth="1"/>
    <col min="4354" max="4354" width="15.421875" style="116" customWidth="1"/>
    <col min="4355" max="4355" width="15.140625" style="116" customWidth="1"/>
    <col min="4356" max="4356" width="15.7109375" style="116" customWidth="1"/>
    <col min="4357" max="4357" width="11.28125" style="116" customWidth="1"/>
    <col min="4358" max="4358" width="11.421875" style="116" hidden="1" customWidth="1"/>
    <col min="4359" max="4361" width="18.00390625" style="116" customWidth="1"/>
    <col min="4362" max="4362" width="11.421875" style="116" hidden="1" customWidth="1"/>
    <col min="4363" max="4363" width="1.8515625" style="116" customWidth="1"/>
    <col min="4364" max="4608" width="9.140625" style="116" customWidth="1"/>
    <col min="4609" max="4609" width="1.8515625" style="116" customWidth="1"/>
    <col min="4610" max="4610" width="15.421875" style="116" customWidth="1"/>
    <col min="4611" max="4611" width="15.140625" style="116" customWidth="1"/>
    <col min="4612" max="4612" width="15.7109375" style="116" customWidth="1"/>
    <col min="4613" max="4613" width="11.28125" style="116" customWidth="1"/>
    <col min="4614" max="4614" width="11.421875" style="116" hidden="1" customWidth="1"/>
    <col min="4615" max="4617" width="18.00390625" style="116" customWidth="1"/>
    <col min="4618" max="4618" width="11.421875" style="116" hidden="1" customWidth="1"/>
    <col min="4619" max="4619" width="1.8515625" style="116" customWidth="1"/>
    <col min="4620" max="4864" width="9.140625" style="116" customWidth="1"/>
    <col min="4865" max="4865" width="1.8515625" style="116" customWidth="1"/>
    <col min="4866" max="4866" width="15.421875" style="116" customWidth="1"/>
    <col min="4867" max="4867" width="15.140625" style="116" customWidth="1"/>
    <col min="4868" max="4868" width="15.7109375" style="116" customWidth="1"/>
    <col min="4869" max="4869" width="11.28125" style="116" customWidth="1"/>
    <col min="4870" max="4870" width="11.421875" style="116" hidden="1" customWidth="1"/>
    <col min="4871" max="4873" width="18.00390625" style="116" customWidth="1"/>
    <col min="4874" max="4874" width="11.421875" style="116" hidden="1" customWidth="1"/>
    <col min="4875" max="4875" width="1.8515625" style="116" customWidth="1"/>
    <col min="4876" max="5120" width="9.140625" style="116" customWidth="1"/>
    <col min="5121" max="5121" width="1.8515625" style="116" customWidth="1"/>
    <col min="5122" max="5122" width="15.421875" style="116" customWidth="1"/>
    <col min="5123" max="5123" width="15.140625" style="116" customWidth="1"/>
    <col min="5124" max="5124" width="15.7109375" style="116" customWidth="1"/>
    <col min="5125" max="5125" width="11.28125" style="116" customWidth="1"/>
    <col min="5126" max="5126" width="11.421875" style="116" hidden="1" customWidth="1"/>
    <col min="5127" max="5129" width="18.00390625" style="116" customWidth="1"/>
    <col min="5130" max="5130" width="11.421875" style="116" hidden="1" customWidth="1"/>
    <col min="5131" max="5131" width="1.8515625" style="116" customWidth="1"/>
    <col min="5132" max="5376" width="9.140625" style="116" customWidth="1"/>
    <col min="5377" max="5377" width="1.8515625" style="116" customWidth="1"/>
    <col min="5378" max="5378" width="15.421875" style="116" customWidth="1"/>
    <col min="5379" max="5379" width="15.140625" style="116" customWidth="1"/>
    <col min="5380" max="5380" width="15.7109375" style="116" customWidth="1"/>
    <col min="5381" max="5381" width="11.28125" style="116" customWidth="1"/>
    <col min="5382" max="5382" width="11.421875" style="116" hidden="1" customWidth="1"/>
    <col min="5383" max="5385" width="18.00390625" style="116" customWidth="1"/>
    <col min="5386" max="5386" width="11.421875" style="116" hidden="1" customWidth="1"/>
    <col min="5387" max="5387" width="1.8515625" style="116" customWidth="1"/>
    <col min="5388" max="5632" width="9.140625" style="116" customWidth="1"/>
    <col min="5633" max="5633" width="1.8515625" style="116" customWidth="1"/>
    <col min="5634" max="5634" width="15.421875" style="116" customWidth="1"/>
    <col min="5635" max="5635" width="15.140625" style="116" customWidth="1"/>
    <col min="5636" max="5636" width="15.7109375" style="116" customWidth="1"/>
    <col min="5637" max="5637" width="11.28125" style="116" customWidth="1"/>
    <col min="5638" max="5638" width="11.421875" style="116" hidden="1" customWidth="1"/>
    <col min="5639" max="5641" width="18.00390625" style="116" customWidth="1"/>
    <col min="5642" max="5642" width="11.421875" style="116" hidden="1" customWidth="1"/>
    <col min="5643" max="5643" width="1.8515625" style="116" customWidth="1"/>
    <col min="5644" max="5888" width="9.140625" style="116" customWidth="1"/>
    <col min="5889" max="5889" width="1.8515625" style="116" customWidth="1"/>
    <col min="5890" max="5890" width="15.421875" style="116" customWidth="1"/>
    <col min="5891" max="5891" width="15.140625" style="116" customWidth="1"/>
    <col min="5892" max="5892" width="15.7109375" style="116" customWidth="1"/>
    <col min="5893" max="5893" width="11.28125" style="116" customWidth="1"/>
    <col min="5894" max="5894" width="11.421875" style="116" hidden="1" customWidth="1"/>
    <col min="5895" max="5897" width="18.00390625" style="116" customWidth="1"/>
    <col min="5898" max="5898" width="11.421875" style="116" hidden="1" customWidth="1"/>
    <col min="5899" max="5899" width="1.8515625" style="116" customWidth="1"/>
    <col min="5900" max="6144" width="9.140625" style="116" customWidth="1"/>
    <col min="6145" max="6145" width="1.8515625" style="116" customWidth="1"/>
    <col min="6146" max="6146" width="15.421875" style="116" customWidth="1"/>
    <col min="6147" max="6147" width="15.140625" style="116" customWidth="1"/>
    <col min="6148" max="6148" width="15.7109375" style="116" customWidth="1"/>
    <col min="6149" max="6149" width="11.28125" style="116" customWidth="1"/>
    <col min="6150" max="6150" width="11.421875" style="116" hidden="1" customWidth="1"/>
    <col min="6151" max="6153" width="18.00390625" style="116" customWidth="1"/>
    <col min="6154" max="6154" width="11.421875" style="116" hidden="1" customWidth="1"/>
    <col min="6155" max="6155" width="1.8515625" style="116" customWidth="1"/>
    <col min="6156" max="6400" width="9.140625" style="116" customWidth="1"/>
    <col min="6401" max="6401" width="1.8515625" style="116" customWidth="1"/>
    <col min="6402" max="6402" width="15.421875" style="116" customWidth="1"/>
    <col min="6403" max="6403" width="15.140625" style="116" customWidth="1"/>
    <col min="6404" max="6404" width="15.7109375" style="116" customWidth="1"/>
    <col min="6405" max="6405" width="11.28125" style="116" customWidth="1"/>
    <col min="6406" max="6406" width="11.421875" style="116" hidden="1" customWidth="1"/>
    <col min="6407" max="6409" width="18.00390625" style="116" customWidth="1"/>
    <col min="6410" max="6410" width="11.421875" style="116" hidden="1" customWidth="1"/>
    <col min="6411" max="6411" width="1.8515625" style="116" customWidth="1"/>
    <col min="6412" max="6656" width="9.140625" style="116" customWidth="1"/>
    <col min="6657" max="6657" width="1.8515625" style="116" customWidth="1"/>
    <col min="6658" max="6658" width="15.421875" style="116" customWidth="1"/>
    <col min="6659" max="6659" width="15.140625" style="116" customWidth="1"/>
    <col min="6660" max="6660" width="15.7109375" style="116" customWidth="1"/>
    <col min="6661" max="6661" width="11.28125" style="116" customWidth="1"/>
    <col min="6662" max="6662" width="11.421875" style="116" hidden="1" customWidth="1"/>
    <col min="6663" max="6665" width="18.00390625" style="116" customWidth="1"/>
    <col min="6666" max="6666" width="11.421875" style="116" hidden="1" customWidth="1"/>
    <col min="6667" max="6667" width="1.8515625" style="116" customWidth="1"/>
    <col min="6668" max="6912" width="9.140625" style="116" customWidth="1"/>
    <col min="6913" max="6913" width="1.8515625" style="116" customWidth="1"/>
    <col min="6914" max="6914" width="15.421875" style="116" customWidth="1"/>
    <col min="6915" max="6915" width="15.140625" style="116" customWidth="1"/>
    <col min="6916" max="6916" width="15.7109375" style="116" customWidth="1"/>
    <col min="6917" max="6917" width="11.28125" style="116" customWidth="1"/>
    <col min="6918" max="6918" width="11.421875" style="116" hidden="1" customWidth="1"/>
    <col min="6919" max="6921" width="18.00390625" style="116" customWidth="1"/>
    <col min="6922" max="6922" width="11.421875" style="116" hidden="1" customWidth="1"/>
    <col min="6923" max="6923" width="1.8515625" style="116" customWidth="1"/>
    <col min="6924" max="7168" width="9.140625" style="116" customWidth="1"/>
    <col min="7169" max="7169" width="1.8515625" style="116" customWidth="1"/>
    <col min="7170" max="7170" width="15.421875" style="116" customWidth="1"/>
    <col min="7171" max="7171" width="15.140625" style="116" customWidth="1"/>
    <col min="7172" max="7172" width="15.7109375" style="116" customWidth="1"/>
    <col min="7173" max="7173" width="11.28125" style="116" customWidth="1"/>
    <col min="7174" max="7174" width="11.421875" style="116" hidden="1" customWidth="1"/>
    <col min="7175" max="7177" width="18.00390625" style="116" customWidth="1"/>
    <col min="7178" max="7178" width="11.421875" style="116" hidden="1" customWidth="1"/>
    <col min="7179" max="7179" width="1.8515625" style="116" customWidth="1"/>
    <col min="7180" max="7424" width="9.140625" style="116" customWidth="1"/>
    <col min="7425" max="7425" width="1.8515625" style="116" customWidth="1"/>
    <col min="7426" max="7426" width="15.421875" style="116" customWidth="1"/>
    <col min="7427" max="7427" width="15.140625" style="116" customWidth="1"/>
    <col min="7428" max="7428" width="15.7109375" style="116" customWidth="1"/>
    <col min="7429" max="7429" width="11.28125" style="116" customWidth="1"/>
    <col min="7430" max="7430" width="11.421875" style="116" hidden="1" customWidth="1"/>
    <col min="7431" max="7433" width="18.00390625" style="116" customWidth="1"/>
    <col min="7434" max="7434" width="11.421875" style="116" hidden="1" customWidth="1"/>
    <col min="7435" max="7435" width="1.8515625" style="116" customWidth="1"/>
    <col min="7436" max="7680" width="9.140625" style="116" customWidth="1"/>
    <col min="7681" max="7681" width="1.8515625" style="116" customWidth="1"/>
    <col min="7682" max="7682" width="15.421875" style="116" customWidth="1"/>
    <col min="7683" max="7683" width="15.140625" style="116" customWidth="1"/>
    <col min="7684" max="7684" width="15.7109375" style="116" customWidth="1"/>
    <col min="7685" max="7685" width="11.28125" style="116" customWidth="1"/>
    <col min="7686" max="7686" width="11.421875" style="116" hidden="1" customWidth="1"/>
    <col min="7687" max="7689" width="18.00390625" style="116" customWidth="1"/>
    <col min="7690" max="7690" width="11.421875" style="116" hidden="1" customWidth="1"/>
    <col min="7691" max="7691" width="1.8515625" style="116" customWidth="1"/>
    <col min="7692" max="7936" width="9.140625" style="116" customWidth="1"/>
    <col min="7937" max="7937" width="1.8515625" style="116" customWidth="1"/>
    <col min="7938" max="7938" width="15.421875" style="116" customWidth="1"/>
    <col min="7939" max="7939" width="15.140625" style="116" customWidth="1"/>
    <col min="7940" max="7940" width="15.7109375" style="116" customWidth="1"/>
    <col min="7941" max="7941" width="11.28125" style="116" customWidth="1"/>
    <col min="7942" max="7942" width="11.421875" style="116" hidden="1" customWidth="1"/>
    <col min="7943" max="7945" width="18.00390625" style="116" customWidth="1"/>
    <col min="7946" max="7946" width="11.421875" style="116" hidden="1" customWidth="1"/>
    <col min="7947" max="7947" width="1.8515625" style="116" customWidth="1"/>
    <col min="7948" max="8192" width="9.140625" style="116" customWidth="1"/>
    <col min="8193" max="8193" width="1.8515625" style="116" customWidth="1"/>
    <col min="8194" max="8194" width="15.421875" style="116" customWidth="1"/>
    <col min="8195" max="8195" width="15.140625" style="116" customWidth="1"/>
    <col min="8196" max="8196" width="15.7109375" style="116" customWidth="1"/>
    <col min="8197" max="8197" width="11.28125" style="116" customWidth="1"/>
    <col min="8198" max="8198" width="11.421875" style="116" hidden="1" customWidth="1"/>
    <col min="8199" max="8201" width="18.00390625" style="116" customWidth="1"/>
    <col min="8202" max="8202" width="11.421875" style="116" hidden="1" customWidth="1"/>
    <col min="8203" max="8203" width="1.8515625" style="116" customWidth="1"/>
    <col min="8204" max="8448" width="9.140625" style="116" customWidth="1"/>
    <col min="8449" max="8449" width="1.8515625" style="116" customWidth="1"/>
    <col min="8450" max="8450" width="15.421875" style="116" customWidth="1"/>
    <col min="8451" max="8451" width="15.140625" style="116" customWidth="1"/>
    <col min="8452" max="8452" width="15.7109375" style="116" customWidth="1"/>
    <col min="8453" max="8453" width="11.28125" style="116" customWidth="1"/>
    <col min="8454" max="8454" width="11.421875" style="116" hidden="1" customWidth="1"/>
    <col min="8455" max="8457" width="18.00390625" style="116" customWidth="1"/>
    <col min="8458" max="8458" width="11.421875" style="116" hidden="1" customWidth="1"/>
    <col min="8459" max="8459" width="1.8515625" style="116" customWidth="1"/>
    <col min="8460" max="8704" width="9.140625" style="116" customWidth="1"/>
    <col min="8705" max="8705" width="1.8515625" style="116" customWidth="1"/>
    <col min="8706" max="8706" width="15.421875" style="116" customWidth="1"/>
    <col min="8707" max="8707" width="15.140625" style="116" customWidth="1"/>
    <col min="8708" max="8708" width="15.7109375" style="116" customWidth="1"/>
    <col min="8709" max="8709" width="11.28125" style="116" customWidth="1"/>
    <col min="8710" max="8710" width="11.421875" style="116" hidden="1" customWidth="1"/>
    <col min="8711" max="8713" width="18.00390625" style="116" customWidth="1"/>
    <col min="8714" max="8714" width="11.421875" style="116" hidden="1" customWidth="1"/>
    <col min="8715" max="8715" width="1.8515625" style="116" customWidth="1"/>
    <col min="8716" max="8960" width="9.140625" style="116" customWidth="1"/>
    <col min="8961" max="8961" width="1.8515625" style="116" customWidth="1"/>
    <col min="8962" max="8962" width="15.421875" style="116" customWidth="1"/>
    <col min="8963" max="8963" width="15.140625" style="116" customWidth="1"/>
    <col min="8964" max="8964" width="15.7109375" style="116" customWidth="1"/>
    <col min="8965" max="8965" width="11.28125" style="116" customWidth="1"/>
    <col min="8966" max="8966" width="11.421875" style="116" hidden="1" customWidth="1"/>
    <col min="8967" max="8969" width="18.00390625" style="116" customWidth="1"/>
    <col min="8970" max="8970" width="11.421875" style="116" hidden="1" customWidth="1"/>
    <col min="8971" max="8971" width="1.8515625" style="116" customWidth="1"/>
    <col min="8972" max="9216" width="9.140625" style="116" customWidth="1"/>
    <col min="9217" max="9217" width="1.8515625" style="116" customWidth="1"/>
    <col min="9218" max="9218" width="15.421875" style="116" customWidth="1"/>
    <col min="9219" max="9219" width="15.140625" style="116" customWidth="1"/>
    <col min="9220" max="9220" width="15.7109375" style="116" customWidth="1"/>
    <col min="9221" max="9221" width="11.28125" style="116" customWidth="1"/>
    <col min="9222" max="9222" width="11.421875" style="116" hidden="1" customWidth="1"/>
    <col min="9223" max="9225" width="18.00390625" style="116" customWidth="1"/>
    <col min="9226" max="9226" width="11.421875" style="116" hidden="1" customWidth="1"/>
    <col min="9227" max="9227" width="1.8515625" style="116" customWidth="1"/>
    <col min="9228" max="9472" width="9.140625" style="116" customWidth="1"/>
    <col min="9473" max="9473" width="1.8515625" style="116" customWidth="1"/>
    <col min="9474" max="9474" width="15.421875" style="116" customWidth="1"/>
    <col min="9475" max="9475" width="15.140625" style="116" customWidth="1"/>
    <col min="9476" max="9476" width="15.7109375" style="116" customWidth="1"/>
    <col min="9477" max="9477" width="11.28125" style="116" customWidth="1"/>
    <col min="9478" max="9478" width="11.421875" style="116" hidden="1" customWidth="1"/>
    <col min="9479" max="9481" width="18.00390625" style="116" customWidth="1"/>
    <col min="9482" max="9482" width="11.421875" style="116" hidden="1" customWidth="1"/>
    <col min="9483" max="9483" width="1.8515625" style="116" customWidth="1"/>
    <col min="9484" max="9728" width="9.140625" style="116" customWidth="1"/>
    <col min="9729" max="9729" width="1.8515625" style="116" customWidth="1"/>
    <col min="9730" max="9730" width="15.421875" style="116" customWidth="1"/>
    <col min="9731" max="9731" width="15.140625" style="116" customWidth="1"/>
    <col min="9732" max="9732" width="15.7109375" style="116" customWidth="1"/>
    <col min="9733" max="9733" width="11.28125" style="116" customWidth="1"/>
    <col min="9734" max="9734" width="11.421875" style="116" hidden="1" customWidth="1"/>
    <col min="9735" max="9737" width="18.00390625" style="116" customWidth="1"/>
    <col min="9738" max="9738" width="11.421875" style="116" hidden="1" customWidth="1"/>
    <col min="9739" max="9739" width="1.8515625" style="116" customWidth="1"/>
    <col min="9740" max="9984" width="9.140625" style="116" customWidth="1"/>
    <col min="9985" max="9985" width="1.8515625" style="116" customWidth="1"/>
    <col min="9986" max="9986" width="15.421875" style="116" customWidth="1"/>
    <col min="9987" max="9987" width="15.140625" style="116" customWidth="1"/>
    <col min="9988" max="9988" width="15.7109375" style="116" customWidth="1"/>
    <col min="9989" max="9989" width="11.28125" style="116" customWidth="1"/>
    <col min="9990" max="9990" width="11.421875" style="116" hidden="1" customWidth="1"/>
    <col min="9991" max="9993" width="18.00390625" style="116" customWidth="1"/>
    <col min="9994" max="9994" width="11.421875" style="116" hidden="1" customWidth="1"/>
    <col min="9995" max="9995" width="1.8515625" style="116" customWidth="1"/>
    <col min="9996" max="10240" width="9.140625" style="116" customWidth="1"/>
    <col min="10241" max="10241" width="1.8515625" style="116" customWidth="1"/>
    <col min="10242" max="10242" width="15.421875" style="116" customWidth="1"/>
    <col min="10243" max="10243" width="15.140625" style="116" customWidth="1"/>
    <col min="10244" max="10244" width="15.7109375" style="116" customWidth="1"/>
    <col min="10245" max="10245" width="11.28125" style="116" customWidth="1"/>
    <col min="10246" max="10246" width="11.421875" style="116" hidden="1" customWidth="1"/>
    <col min="10247" max="10249" width="18.00390625" style="116" customWidth="1"/>
    <col min="10250" max="10250" width="11.421875" style="116" hidden="1" customWidth="1"/>
    <col min="10251" max="10251" width="1.8515625" style="116" customWidth="1"/>
    <col min="10252" max="10496" width="9.140625" style="116" customWidth="1"/>
    <col min="10497" max="10497" width="1.8515625" style="116" customWidth="1"/>
    <col min="10498" max="10498" width="15.421875" style="116" customWidth="1"/>
    <col min="10499" max="10499" width="15.140625" style="116" customWidth="1"/>
    <col min="10500" max="10500" width="15.7109375" style="116" customWidth="1"/>
    <col min="10501" max="10501" width="11.28125" style="116" customWidth="1"/>
    <col min="10502" max="10502" width="11.421875" style="116" hidden="1" customWidth="1"/>
    <col min="10503" max="10505" width="18.00390625" style="116" customWidth="1"/>
    <col min="10506" max="10506" width="11.421875" style="116" hidden="1" customWidth="1"/>
    <col min="10507" max="10507" width="1.8515625" style="116" customWidth="1"/>
    <col min="10508" max="10752" width="9.140625" style="116" customWidth="1"/>
    <col min="10753" max="10753" width="1.8515625" style="116" customWidth="1"/>
    <col min="10754" max="10754" width="15.421875" style="116" customWidth="1"/>
    <col min="10755" max="10755" width="15.140625" style="116" customWidth="1"/>
    <col min="10756" max="10756" width="15.7109375" style="116" customWidth="1"/>
    <col min="10757" max="10757" width="11.28125" style="116" customWidth="1"/>
    <col min="10758" max="10758" width="11.421875" style="116" hidden="1" customWidth="1"/>
    <col min="10759" max="10761" width="18.00390625" style="116" customWidth="1"/>
    <col min="10762" max="10762" width="11.421875" style="116" hidden="1" customWidth="1"/>
    <col min="10763" max="10763" width="1.8515625" style="116" customWidth="1"/>
    <col min="10764" max="11008" width="9.140625" style="116" customWidth="1"/>
    <col min="11009" max="11009" width="1.8515625" style="116" customWidth="1"/>
    <col min="11010" max="11010" width="15.421875" style="116" customWidth="1"/>
    <col min="11011" max="11011" width="15.140625" style="116" customWidth="1"/>
    <col min="11012" max="11012" width="15.7109375" style="116" customWidth="1"/>
    <col min="11013" max="11013" width="11.28125" style="116" customWidth="1"/>
    <col min="11014" max="11014" width="11.421875" style="116" hidden="1" customWidth="1"/>
    <col min="11015" max="11017" width="18.00390625" style="116" customWidth="1"/>
    <col min="11018" max="11018" width="11.421875" style="116" hidden="1" customWidth="1"/>
    <col min="11019" max="11019" width="1.8515625" style="116" customWidth="1"/>
    <col min="11020" max="11264" width="9.140625" style="116" customWidth="1"/>
    <col min="11265" max="11265" width="1.8515625" style="116" customWidth="1"/>
    <col min="11266" max="11266" width="15.421875" style="116" customWidth="1"/>
    <col min="11267" max="11267" width="15.140625" style="116" customWidth="1"/>
    <col min="11268" max="11268" width="15.7109375" style="116" customWidth="1"/>
    <col min="11269" max="11269" width="11.28125" style="116" customWidth="1"/>
    <col min="11270" max="11270" width="11.421875" style="116" hidden="1" customWidth="1"/>
    <col min="11271" max="11273" width="18.00390625" style="116" customWidth="1"/>
    <col min="11274" max="11274" width="11.421875" style="116" hidden="1" customWidth="1"/>
    <col min="11275" max="11275" width="1.8515625" style="116" customWidth="1"/>
    <col min="11276" max="11520" width="9.140625" style="116" customWidth="1"/>
    <col min="11521" max="11521" width="1.8515625" style="116" customWidth="1"/>
    <col min="11522" max="11522" width="15.421875" style="116" customWidth="1"/>
    <col min="11523" max="11523" width="15.140625" style="116" customWidth="1"/>
    <col min="11524" max="11524" width="15.7109375" style="116" customWidth="1"/>
    <col min="11525" max="11525" width="11.28125" style="116" customWidth="1"/>
    <col min="11526" max="11526" width="11.421875" style="116" hidden="1" customWidth="1"/>
    <col min="11527" max="11529" width="18.00390625" style="116" customWidth="1"/>
    <col min="11530" max="11530" width="11.421875" style="116" hidden="1" customWidth="1"/>
    <col min="11531" max="11531" width="1.8515625" style="116" customWidth="1"/>
    <col min="11532" max="11776" width="9.140625" style="116" customWidth="1"/>
    <col min="11777" max="11777" width="1.8515625" style="116" customWidth="1"/>
    <col min="11778" max="11778" width="15.421875" style="116" customWidth="1"/>
    <col min="11779" max="11779" width="15.140625" style="116" customWidth="1"/>
    <col min="11780" max="11780" width="15.7109375" style="116" customWidth="1"/>
    <col min="11781" max="11781" width="11.28125" style="116" customWidth="1"/>
    <col min="11782" max="11782" width="11.421875" style="116" hidden="1" customWidth="1"/>
    <col min="11783" max="11785" width="18.00390625" style="116" customWidth="1"/>
    <col min="11786" max="11786" width="11.421875" style="116" hidden="1" customWidth="1"/>
    <col min="11787" max="11787" width="1.8515625" style="116" customWidth="1"/>
    <col min="11788" max="12032" width="9.140625" style="116" customWidth="1"/>
    <col min="12033" max="12033" width="1.8515625" style="116" customWidth="1"/>
    <col min="12034" max="12034" width="15.421875" style="116" customWidth="1"/>
    <col min="12035" max="12035" width="15.140625" style="116" customWidth="1"/>
    <col min="12036" max="12036" width="15.7109375" style="116" customWidth="1"/>
    <col min="12037" max="12037" width="11.28125" style="116" customWidth="1"/>
    <col min="12038" max="12038" width="11.421875" style="116" hidden="1" customWidth="1"/>
    <col min="12039" max="12041" width="18.00390625" style="116" customWidth="1"/>
    <col min="12042" max="12042" width="11.421875" style="116" hidden="1" customWidth="1"/>
    <col min="12043" max="12043" width="1.8515625" style="116" customWidth="1"/>
    <col min="12044" max="12288" width="9.140625" style="116" customWidth="1"/>
    <col min="12289" max="12289" width="1.8515625" style="116" customWidth="1"/>
    <col min="12290" max="12290" width="15.421875" style="116" customWidth="1"/>
    <col min="12291" max="12291" width="15.140625" style="116" customWidth="1"/>
    <col min="12292" max="12292" width="15.7109375" style="116" customWidth="1"/>
    <col min="12293" max="12293" width="11.28125" style="116" customWidth="1"/>
    <col min="12294" max="12294" width="11.421875" style="116" hidden="1" customWidth="1"/>
    <col min="12295" max="12297" width="18.00390625" style="116" customWidth="1"/>
    <col min="12298" max="12298" width="11.421875" style="116" hidden="1" customWidth="1"/>
    <col min="12299" max="12299" width="1.8515625" style="116" customWidth="1"/>
    <col min="12300" max="12544" width="9.140625" style="116" customWidth="1"/>
    <col min="12545" max="12545" width="1.8515625" style="116" customWidth="1"/>
    <col min="12546" max="12546" width="15.421875" style="116" customWidth="1"/>
    <col min="12547" max="12547" width="15.140625" style="116" customWidth="1"/>
    <col min="12548" max="12548" width="15.7109375" style="116" customWidth="1"/>
    <col min="12549" max="12549" width="11.28125" style="116" customWidth="1"/>
    <col min="12550" max="12550" width="11.421875" style="116" hidden="1" customWidth="1"/>
    <col min="12551" max="12553" width="18.00390625" style="116" customWidth="1"/>
    <col min="12554" max="12554" width="11.421875" style="116" hidden="1" customWidth="1"/>
    <col min="12555" max="12555" width="1.8515625" style="116" customWidth="1"/>
    <col min="12556" max="12800" width="9.140625" style="116" customWidth="1"/>
    <col min="12801" max="12801" width="1.8515625" style="116" customWidth="1"/>
    <col min="12802" max="12802" width="15.421875" style="116" customWidth="1"/>
    <col min="12803" max="12803" width="15.140625" style="116" customWidth="1"/>
    <col min="12804" max="12804" width="15.7109375" style="116" customWidth="1"/>
    <col min="12805" max="12805" width="11.28125" style="116" customWidth="1"/>
    <col min="12806" max="12806" width="11.421875" style="116" hidden="1" customWidth="1"/>
    <col min="12807" max="12809" width="18.00390625" style="116" customWidth="1"/>
    <col min="12810" max="12810" width="11.421875" style="116" hidden="1" customWidth="1"/>
    <col min="12811" max="12811" width="1.8515625" style="116" customWidth="1"/>
    <col min="12812" max="13056" width="9.140625" style="116" customWidth="1"/>
    <col min="13057" max="13057" width="1.8515625" style="116" customWidth="1"/>
    <col min="13058" max="13058" width="15.421875" style="116" customWidth="1"/>
    <col min="13059" max="13059" width="15.140625" style="116" customWidth="1"/>
    <col min="13060" max="13060" width="15.7109375" style="116" customWidth="1"/>
    <col min="13061" max="13061" width="11.28125" style="116" customWidth="1"/>
    <col min="13062" max="13062" width="11.421875" style="116" hidden="1" customWidth="1"/>
    <col min="13063" max="13065" width="18.00390625" style="116" customWidth="1"/>
    <col min="13066" max="13066" width="11.421875" style="116" hidden="1" customWidth="1"/>
    <col min="13067" max="13067" width="1.8515625" style="116" customWidth="1"/>
    <col min="13068" max="13312" width="9.140625" style="116" customWidth="1"/>
    <col min="13313" max="13313" width="1.8515625" style="116" customWidth="1"/>
    <col min="13314" max="13314" width="15.421875" style="116" customWidth="1"/>
    <col min="13315" max="13315" width="15.140625" style="116" customWidth="1"/>
    <col min="13316" max="13316" width="15.7109375" style="116" customWidth="1"/>
    <col min="13317" max="13317" width="11.28125" style="116" customWidth="1"/>
    <col min="13318" max="13318" width="11.421875" style="116" hidden="1" customWidth="1"/>
    <col min="13319" max="13321" width="18.00390625" style="116" customWidth="1"/>
    <col min="13322" max="13322" width="11.421875" style="116" hidden="1" customWidth="1"/>
    <col min="13323" max="13323" width="1.8515625" style="116" customWidth="1"/>
    <col min="13324" max="13568" width="9.140625" style="116" customWidth="1"/>
    <col min="13569" max="13569" width="1.8515625" style="116" customWidth="1"/>
    <col min="13570" max="13570" width="15.421875" style="116" customWidth="1"/>
    <col min="13571" max="13571" width="15.140625" style="116" customWidth="1"/>
    <col min="13572" max="13572" width="15.7109375" style="116" customWidth="1"/>
    <col min="13573" max="13573" width="11.28125" style="116" customWidth="1"/>
    <col min="13574" max="13574" width="11.421875" style="116" hidden="1" customWidth="1"/>
    <col min="13575" max="13577" width="18.00390625" style="116" customWidth="1"/>
    <col min="13578" max="13578" width="11.421875" style="116" hidden="1" customWidth="1"/>
    <col min="13579" max="13579" width="1.8515625" style="116" customWidth="1"/>
    <col min="13580" max="13824" width="9.140625" style="116" customWidth="1"/>
    <col min="13825" max="13825" width="1.8515625" style="116" customWidth="1"/>
    <col min="13826" max="13826" width="15.421875" style="116" customWidth="1"/>
    <col min="13827" max="13827" width="15.140625" style="116" customWidth="1"/>
    <col min="13828" max="13828" width="15.7109375" style="116" customWidth="1"/>
    <col min="13829" max="13829" width="11.28125" style="116" customWidth="1"/>
    <col min="13830" max="13830" width="11.421875" style="116" hidden="1" customWidth="1"/>
    <col min="13831" max="13833" width="18.00390625" style="116" customWidth="1"/>
    <col min="13834" max="13834" width="11.421875" style="116" hidden="1" customWidth="1"/>
    <col min="13835" max="13835" width="1.8515625" style="116" customWidth="1"/>
    <col min="13836" max="14080" width="9.140625" style="116" customWidth="1"/>
    <col min="14081" max="14081" width="1.8515625" style="116" customWidth="1"/>
    <col min="14082" max="14082" width="15.421875" style="116" customWidth="1"/>
    <col min="14083" max="14083" width="15.140625" style="116" customWidth="1"/>
    <col min="14084" max="14084" width="15.7109375" style="116" customWidth="1"/>
    <col min="14085" max="14085" width="11.28125" style="116" customWidth="1"/>
    <col min="14086" max="14086" width="11.421875" style="116" hidden="1" customWidth="1"/>
    <col min="14087" max="14089" width="18.00390625" style="116" customWidth="1"/>
    <col min="14090" max="14090" width="11.421875" style="116" hidden="1" customWidth="1"/>
    <col min="14091" max="14091" width="1.8515625" style="116" customWidth="1"/>
    <col min="14092" max="14336" width="9.140625" style="116" customWidth="1"/>
    <col min="14337" max="14337" width="1.8515625" style="116" customWidth="1"/>
    <col min="14338" max="14338" width="15.421875" style="116" customWidth="1"/>
    <col min="14339" max="14339" width="15.140625" style="116" customWidth="1"/>
    <col min="14340" max="14340" width="15.7109375" style="116" customWidth="1"/>
    <col min="14341" max="14341" width="11.28125" style="116" customWidth="1"/>
    <col min="14342" max="14342" width="11.421875" style="116" hidden="1" customWidth="1"/>
    <col min="14343" max="14345" width="18.00390625" style="116" customWidth="1"/>
    <col min="14346" max="14346" width="11.421875" style="116" hidden="1" customWidth="1"/>
    <col min="14347" max="14347" width="1.8515625" style="116" customWidth="1"/>
    <col min="14348" max="14592" width="9.140625" style="116" customWidth="1"/>
    <col min="14593" max="14593" width="1.8515625" style="116" customWidth="1"/>
    <col min="14594" max="14594" width="15.421875" style="116" customWidth="1"/>
    <col min="14595" max="14595" width="15.140625" style="116" customWidth="1"/>
    <col min="14596" max="14596" width="15.7109375" style="116" customWidth="1"/>
    <col min="14597" max="14597" width="11.28125" style="116" customWidth="1"/>
    <col min="14598" max="14598" width="11.421875" style="116" hidden="1" customWidth="1"/>
    <col min="14599" max="14601" width="18.00390625" style="116" customWidth="1"/>
    <col min="14602" max="14602" width="11.421875" style="116" hidden="1" customWidth="1"/>
    <col min="14603" max="14603" width="1.8515625" style="116" customWidth="1"/>
    <col min="14604" max="14848" width="9.140625" style="116" customWidth="1"/>
    <col min="14849" max="14849" width="1.8515625" style="116" customWidth="1"/>
    <col min="14850" max="14850" width="15.421875" style="116" customWidth="1"/>
    <col min="14851" max="14851" width="15.140625" style="116" customWidth="1"/>
    <col min="14852" max="14852" width="15.7109375" style="116" customWidth="1"/>
    <col min="14853" max="14853" width="11.28125" style="116" customWidth="1"/>
    <col min="14854" max="14854" width="11.421875" style="116" hidden="1" customWidth="1"/>
    <col min="14855" max="14857" width="18.00390625" style="116" customWidth="1"/>
    <col min="14858" max="14858" width="11.421875" style="116" hidden="1" customWidth="1"/>
    <col min="14859" max="14859" width="1.8515625" style="116" customWidth="1"/>
    <col min="14860" max="15104" width="9.140625" style="116" customWidth="1"/>
    <col min="15105" max="15105" width="1.8515625" style="116" customWidth="1"/>
    <col min="15106" max="15106" width="15.421875" style="116" customWidth="1"/>
    <col min="15107" max="15107" width="15.140625" style="116" customWidth="1"/>
    <col min="15108" max="15108" width="15.7109375" style="116" customWidth="1"/>
    <col min="15109" max="15109" width="11.28125" style="116" customWidth="1"/>
    <col min="15110" max="15110" width="11.421875" style="116" hidden="1" customWidth="1"/>
    <col min="15111" max="15113" width="18.00390625" style="116" customWidth="1"/>
    <col min="15114" max="15114" width="11.421875" style="116" hidden="1" customWidth="1"/>
    <col min="15115" max="15115" width="1.8515625" style="116" customWidth="1"/>
    <col min="15116" max="15360" width="9.140625" style="116" customWidth="1"/>
    <col min="15361" max="15361" width="1.8515625" style="116" customWidth="1"/>
    <col min="15362" max="15362" width="15.421875" style="116" customWidth="1"/>
    <col min="15363" max="15363" width="15.140625" style="116" customWidth="1"/>
    <col min="15364" max="15364" width="15.7109375" style="116" customWidth="1"/>
    <col min="15365" max="15365" width="11.28125" style="116" customWidth="1"/>
    <col min="15366" max="15366" width="11.421875" style="116" hidden="1" customWidth="1"/>
    <col min="15367" max="15369" width="18.00390625" style="116" customWidth="1"/>
    <col min="15370" max="15370" width="11.421875" style="116" hidden="1" customWidth="1"/>
    <col min="15371" max="15371" width="1.8515625" style="116" customWidth="1"/>
    <col min="15372" max="15616" width="9.140625" style="116" customWidth="1"/>
    <col min="15617" max="15617" width="1.8515625" style="116" customWidth="1"/>
    <col min="15618" max="15618" width="15.421875" style="116" customWidth="1"/>
    <col min="15619" max="15619" width="15.140625" style="116" customWidth="1"/>
    <col min="15620" max="15620" width="15.7109375" style="116" customWidth="1"/>
    <col min="15621" max="15621" width="11.28125" style="116" customWidth="1"/>
    <col min="15622" max="15622" width="11.421875" style="116" hidden="1" customWidth="1"/>
    <col min="15623" max="15625" width="18.00390625" style="116" customWidth="1"/>
    <col min="15626" max="15626" width="11.421875" style="116" hidden="1" customWidth="1"/>
    <col min="15627" max="15627" width="1.8515625" style="116" customWidth="1"/>
    <col min="15628" max="15872" width="9.140625" style="116" customWidth="1"/>
    <col min="15873" max="15873" width="1.8515625" style="116" customWidth="1"/>
    <col min="15874" max="15874" width="15.421875" style="116" customWidth="1"/>
    <col min="15875" max="15875" width="15.140625" style="116" customWidth="1"/>
    <col min="15876" max="15876" width="15.7109375" style="116" customWidth="1"/>
    <col min="15877" max="15877" width="11.28125" style="116" customWidth="1"/>
    <col min="15878" max="15878" width="11.421875" style="116" hidden="1" customWidth="1"/>
    <col min="15879" max="15881" width="18.00390625" style="116" customWidth="1"/>
    <col min="15882" max="15882" width="11.421875" style="116" hidden="1" customWidth="1"/>
    <col min="15883" max="15883" width="1.8515625" style="116" customWidth="1"/>
    <col min="15884" max="16128" width="9.140625" style="116" customWidth="1"/>
    <col min="16129" max="16129" width="1.8515625" style="116" customWidth="1"/>
    <col min="16130" max="16130" width="15.421875" style="116" customWidth="1"/>
    <col min="16131" max="16131" width="15.140625" style="116" customWidth="1"/>
    <col min="16132" max="16132" width="15.7109375" style="116" customWidth="1"/>
    <col min="16133" max="16133" width="11.28125" style="116" customWidth="1"/>
    <col min="16134" max="16134" width="11.421875" style="116" hidden="1" customWidth="1"/>
    <col min="16135" max="16137" width="18.00390625" style="116" customWidth="1"/>
    <col min="16138" max="16138" width="11.421875" style="116" hidden="1" customWidth="1"/>
    <col min="16139" max="16139" width="1.8515625" style="116" customWidth="1"/>
    <col min="16140" max="16384" width="9.140625" style="116" customWidth="1"/>
  </cols>
  <sheetData>
    <row r="2" spans="2:9" ht="15">
      <c r="B2" s="158" t="s">
        <v>1</v>
      </c>
      <c r="C2" s="159"/>
      <c r="D2" s="159"/>
      <c r="E2" s="159"/>
      <c r="F2" s="159"/>
      <c r="G2" s="159"/>
      <c r="H2" s="159"/>
      <c r="I2" s="159"/>
    </row>
    <row r="3" ht="15" hidden="1"/>
    <row r="4" spans="2:9" ht="15">
      <c r="B4" s="160" t="s">
        <v>1356</v>
      </c>
      <c r="C4" s="159"/>
      <c r="D4" s="159"/>
      <c r="E4" s="159"/>
      <c r="F4" s="159"/>
      <c r="G4" s="159"/>
      <c r="H4" s="159"/>
      <c r="I4" s="159"/>
    </row>
    <row r="7" spans="2:9" ht="15">
      <c r="B7" s="2" t="s">
        <v>3</v>
      </c>
      <c r="C7" s="2" t="s">
        <v>4</v>
      </c>
      <c r="D7" s="2" t="s">
        <v>5</v>
      </c>
      <c r="E7" s="2" t="s">
        <v>6</v>
      </c>
      <c r="G7" s="2" t="s">
        <v>7</v>
      </c>
      <c r="H7" s="2" t="s">
        <v>8</v>
      </c>
      <c r="I7" s="2" t="s">
        <v>9</v>
      </c>
    </row>
    <row r="8" spans="2:9" ht="15">
      <c r="B8" s="3">
        <v>44713</v>
      </c>
      <c r="C8" s="4">
        <v>0</v>
      </c>
      <c r="D8" s="4" t="s">
        <v>10</v>
      </c>
      <c r="E8" s="4"/>
      <c r="G8" s="5">
        <v>204023878.71</v>
      </c>
      <c r="H8" s="5">
        <v>0</v>
      </c>
      <c r="I8" s="5">
        <v>204023878.71</v>
      </c>
    </row>
    <row r="9" spans="2:9" ht="25.5">
      <c r="B9" s="3">
        <v>44715</v>
      </c>
      <c r="C9" s="4">
        <v>41124</v>
      </c>
      <c r="D9" s="4" t="s">
        <v>1357</v>
      </c>
      <c r="E9" s="4" t="s">
        <v>1358</v>
      </c>
      <c r="G9" s="5">
        <v>928592.17</v>
      </c>
      <c r="H9" s="5">
        <v>0</v>
      </c>
      <c r="I9" s="5">
        <v>204952470.88</v>
      </c>
    </row>
    <row r="10" spans="2:9" ht="25.5">
      <c r="B10" s="3">
        <v>44721</v>
      </c>
      <c r="C10" s="4">
        <v>41563</v>
      </c>
      <c r="D10" s="4" t="s">
        <v>1359</v>
      </c>
      <c r="E10" s="4" t="s">
        <v>1360</v>
      </c>
      <c r="G10" s="5">
        <v>1058765.81</v>
      </c>
      <c r="H10" s="5">
        <v>0</v>
      </c>
      <c r="I10" s="5">
        <v>206011236.69</v>
      </c>
    </row>
    <row r="11" spans="2:9" ht="25.5">
      <c r="B11" s="3">
        <v>44727</v>
      </c>
      <c r="C11" s="4">
        <v>41907</v>
      </c>
      <c r="D11" s="4" t="s">
        <v>1361</v>
      </c>
      <c r="E11" s="4" t="s">
        <v>1362</v>
      </c>
      <c r="G11" s="5">
        <v>1019863.3</v>
      </c>
      <c r="H11" s="5">
        <v>0</v>
      </c>
      <c r="I11" s="5">
        <v>207031099.99</v>
      </c>
    </row>
    <row r="12" spans="2:9" ht="25.5">
      <c r="B12" s="3">
        <v>44735</v>
      </c>
      <c r="C12" s="4">
        <v>42319</v>
      </c>
      <c r="D12" s="4" t="s">
        <v>1363</v>
      </c>
      <c r="E12" s="4" t="s">
        <v>1364</v>
      </c>
      <c r="G12" s="5">
        <v>927369.04</v>
      </c>
      <c r="H12" s="5">
        <v>0</v>
      </c>
      <c r="I12" s="5">
        <v>207958469.03</v>
      </c>
    </row>
    <row r="13" spans="2:9" ht="25.5">
      <c r="B13" s="3">
        <v>44742</v>
      </c>
      <c r="C13" s="4">
        <v>42665</v>
      </c>
      <c r="D13" s="4" t="s">
        <v>1365</v>
      </c>
      <c r="E13" s="4" t="s">
        <v>1366</v>
      </c>
      <c r="G13" s="5">
        <v>1039428.75</v>
      </c>
      <c r="H13" s="5">
        <v>0</v>
      </c>
      <c r="I13" s="5">
        <v>208997897.78</v>
      </c>
    </row>
    <row r="15" spans="6:9" ht="15">
      <c r="F15" s="161" t="s">
        <v>1367</v>
      </c>
      <c r="G15" s="159"/>
      <c r="H15" s="159"/>
      <c r="I15" s="159"/>
    </row>
    <row r="17" spans="6:9" ht="15">
      <c r="F17" s="161" t="s">
        <v>1368</v>
      </c>
      <c r="G17" s="159"/>
      <c r="H17" s="159"/>
      <c r="I17" s="159"/>
    </row>
    <row r="18" spans="6:9" ht="15">
      <c r="F18" s="161" t="s">
        <v>1369</v>
      </c>
      <c r="G18" s="159"/>
      <c r="H18" s="159"/>
      <c r="I18" s="159"/>
    </row>
    <row r="21" spans="2:11" ht="15.75">
      <c r="B21" s="77"/>
      <c r="C21" s="78" t="s">
        <v>1370</v>
      </c>
      <c r="D21" s="7"/>
      <c r="E21" s="7"/>
      <c r="F21" s="7"/>
      <c r="G21" s="7"/>
      <c r="H21" s="7"/>
      <c r="I21" s="7"/>
      <c r="J21" s="7"/>
      <c r="K21" s="8"/>
    </row>
    <row r="22" spans="2:11" ht="15.75">
      <c r="B22" s="12"/>
      <c r="C22" s="10"/>
      <c r="D22" s="10"/>
      <c r="E22" s="10"/>
      <c r="F22" s="10"/>
      <c r="G22" s="10"/>
      <c r="H22" s="10"/>
      <c r="I22" s="10"/>
      <c r="J22" s="10"/>
      <c r="K22" s="11"/>
    </row>
    <row r="23" spans="2:11" ht="15.75">
      <c r="B23" s="12"/>
      <c r="C23" s="10"/>
      <c r="D23" s="10"/>
      <c r="E23" s="10"/>
      <c r="F23" s="10"/>
      <c r="G23" s="10"/>
      <c r="H23" s="10"/>
      <c r="I23" s="10"/>
      <c r="J23" s="10"/>
      <c r="K23" s="11"/>
    </row>
    <row r="24" spans="2:11" ht="15.75">
      <c r="B24" s="12"/>
      <c r="C24" s="10"/>
      <c r="D24" s="10"/>
      <c r="E24" s="10"/>
      <c r="F24" s="10"/>
      <c r="G24" s="10"/>
      <c r="H24" s="10"/>
      <c r="I24" s="10"/>
      <c r="J24" s="10"/>
      <c r="K24" s="11"/>
    </row>
    <row r="25" spans="2:11" ht="15.75">
      <c r="B25" s="12"/>
      <c r="C25" s="10"/>
      <c r="D25" s="10"/>
      <c r="E25" s="10"/>
      <c r="F25" s="10"/>
      <c r="G25" s="10"/>
      <c r="H25" s="10"/>
      <c r="I25" s="10"/>
      <c r="J25" s="10"/>
      <c r="K25" s="11"/>
    </row>
    <row r="26" spans="2:11" ht="15.75">
      <c r="B26" s="12"/>
      <c r="C26" s="10"/>
      <c r="D26" s="10"/>
      <c r="E26" s="10"/>
      <c r="F26" s="10"/>
      <c r="G26" s="10"/>
      <c r="H26" s="10"/>
      <c r="I26" s="10"/>
      <c r="J26" s="10"/>
      <c r="K26" s="11"/>
    </row>
    <row r="27" spans="2:11" ht="15.75">
      <c r="B27" s="155" t="s">
        <v>453</v>
      </c>
      <c r="C27" s="167"/>
      <c r="D27" s="167"/>
      <c r="E27" s="167"/>
      <c r="F27" s="167"/>
      <c r="G27" s="167"/>
      <c r="H27" s="167"/>
      <c r="I27" s="167"/>
      <c r="J27" s="167"/>
      <c r="K27" s="157"/>
    </row>
    <row r="28" spans="2:11" ht="15">
      <c r="B28" s="151" t="s">
        <v>1371</v>
      </c>
      <c r="C28" s="165"/>
      <c r="D28" s="165"/>
      <c r="E28" s="165"/>
      <c r="F28" s="165"/>
      <c r="G28" s="165"/>
      <c r="H28" s="165"/>
      <c r="I28" s="165"/>
      <c r="J28" s="165"/>
      <c r="K28" s="153"/>
    </row>
    <row r="29" spans="2:11" ht="15.75">
      <c r="B29" s="13" t="s">
        <v>1372</v>
      </c>
      <c r="C29" s="14"/>
      <c r="D29" s="14"/>
      <c r="E29" s="14"/>
      <c r="F29" s="14"/>
      <c r="G29" s="14"/>
      <c r="H29" s="14"/>
      <c r="I29" s="14"/>
      <c r="J29" s="14"/>
      <c r="K29" s="15"/>
    </row>
    <row r="30" spans="2:11" ht="15.75">
      <c r="B30" s="12"/>
      <c r="C30" s="16" t="s">
        <v>455</v>
      </c>
      <c r="D30" s="16"/>
      <c r="E30" s="16"/>
      <c r="F30" s="16"/>
      <c r="G30" s="16"/>
      <c r="H30" s="16"/>
      <c r="I30" s="16"/>
      <c r="J30" s="16"/>
      <c r="K30" s="17"/>
    </row>
    <row r="31" spans="2:11" ht="15.75">
      <c r="B31" s="12"/>
      <c r="C31" s="18" t="s">
        <v>1423</v>
      </c>
      <c r="D31" s="18"/>
      <c r="E31" s="19"/>
      <c r="F31" s="19"/>
      <c r="G31" s="19"/>
      <c r="H31" s="19"/>
      <c r="I31" s="18" t="s">
        <v>457</v>
      </c>
      <c r="J31" s="18"/>
      <c r="K31" s="127">
        <v>2117001000</v>
      </c>
    </row>
    <row r="32" spans="2:11" ht="15.75">
      <c r="B32" s="12"/>
      <c r="C32" s="21" t="s">
        <v>459</v>
      </c>
      <c r="D32" s="22" t="s">
        <v>460</v>
      </c>
      <c r="E32" s="23"/>
      <c r="F32" s="24"/>
      <c r="G32" s="25"/>
      <c r="H32" s="26"/>
      <c r="I32" s="21"/>
      <c r="J32" s="27"/>
      <c r="K32" s="28"/>
    </row>
    <row r="33" spans="2:11" ht="15.75">
      <c r="B33" s="12"/>
      <c r="C33" s="21" t="s">
        <v>461</v>
      </c>
      <c r="D33" s="29"/>
      <c r="E33" s="30"/>
      <c r="F33" s="27"/>
      <c r="G33" s="25"/>
      <c r="H33" s="21" t="s">
        <v>1373</v>
      </c>
      <c r="I33" s="21"/>
      <c r="J33" s="27"/>
      <c r="K33" s="31"/>
    </row>
    <row r="34" spans="2:11" ht="16.5" thickBot="1">
      <c r="B34" s="12"/>
      <c r="C34" s="21"/>
      <c r="D34" s="29"/>
      <c r="E34" s="30"/>
      <c r="F34" s="27"/>
      <c r="G34" s="32"/>
      <c r="H34" s="21"/>
      <c r="I34" s="21"/>
      <c r="J34" s="27"/>
      <c r="K34" s="31"/>
    </row>
    <row r="35" spans="2:11" ht="16.5" thickTop="1">
      <c r="B35" s="33"/>
      <c r="C35" s="34"/>
      <c r="D35" s="34"/>
      <c r="E35" s="34"/>
      <c r="F35" s="34"/>
      <c r="G35" s="34"/>
      <c r="H35" s="34"/>
      <c r="I35" s="34"/>
      <c r="J35" s="34"/>
      <c r="K35" s="35"/>
    </row>
    <row r="36" spans="2:11" ht="15.75">
      <c r="B36" s="36"/>
      <c r="C36" s="37"/>
      <c r="D36" s="37"/>
      <c r="E36" s="37"/>
      <c r="F36" s="37"/>
      <c r="G36" s="37"/>
      <c r="H36" s="37"/>
      <c r="I36" s="37"/>
      <c r="J36" s="37"/>
      <c r="K36" s="38" t="s">
        <v>463</v>
      </c>
    </row>
    <row r="37" spans="2:11" ht="15.75">
      <c r="B37" s="36"/>
      <c r="C37" s="39" t="s">
        <v>464</v>
      </c>
      <c r="D37" s="39"/>
      <c r="E37" s="39"/>
      <c r="F37" s="39"/>
      <c r="G37" s="39"/>
      <c r="H37" s="163"/>
      <c r="I37" s="163"/>
      <c r="J37" s="163"/>
      <c r="K37" s="128">
        <v>204023878.71</v>
      </c>
    </row>
    <row r="38" spans="2:11" ht="15.75">
      <c r="B38" s="36"/>
      <c r="C38" s="37"/>
      <c r="D38" s="37"/>
      <c r="E38" s="37"/>
      <c r="F38" s="37"/>
      <c r="G38" s="37"/>
      <c r="H38" s="37"/>
      <c r="I38" s="37"/>
      <c r="J38" s="37"/>
      <c r="K38" s="40"/>
    </row>
    <row r="39" spans="2:11" ht="15.75">
      <c r="B39" s="36"/>
      <c r="C39" s="41" t="s">
        <v>465</v>
      </c>
      <c r="D39" s="41"/>
      <c r="E39" s="41"/>
      <c r="F39" s="41"/>
      <c r="G39" s="41"/>
      <c r="H39" s="37"/>
      <c r="I39" s="37"/>
      <c r="J39" s="37"/>
      <c r="K39" s="40"/>
    </row>
    <row r="40" spans="2:11" ht="15.75">
      <c r="B40" s="36"/>
      <c r="C40" s="37" t="s">
        <v>466</v>
      </c>
      <c r="D40" s="37"/>
      <c r="E40" s="37"/>
      <c r="F40" s="37"/>
      <c r="G40" s="37"/>
      <c r="H40" s="166"/>
      <c r="I40" s="166"/>
      <c r="J40" s="166"/>
      <c r="K40" s="40">
        <v>4974019.07</v>
      </c>
    </row>
    <row r="41" spans="2:11" ht="15.75">
      <c r="B41" s="36"/>
      <c r="C41" s="37" t="s">
        <v>467</v>
      </c>
      <c r="D41" s="37"/>
      <c r="E41" s="37"/>
      <c r="F41" s="37"/>
      <c r="G41" s="37"/>
      <c r="H41" s="163"/>
      <c r="I41" s="163"/>
      <c r="J41" s="163"/>
      <c r="K41" s="40"/>
    </row>
    <row r="42" spans="2:11" ht="15.75">
      <c r="B42" s="36"/>
      <c r="C42" s="37"/>
      <c r="D42" s="37"/>
      <c r="E42" s="37"/>
      <c r="F42" s="37"/>
      <c r="G42" s="37"/>
      <c r="H42" s="117"/>
      <c r="I42" s="117"/>
      <c r="J42" s="117"/>
      <c r="K42" s="40"/>
    </row>
    <row r="43" spans="2:11" ht="15.75">
      <c r="B43" s="36"/>
      <c r="C43" s="39" t="s">
        <v>468</v>
      </c>
      <c r="D43" s="39"/>
      <c r="E43" s="39"/>
      <c r="F43" s="39"/>
      <c r="G43" s="39"/>
      <c r="H43" s="37"/>
      <c r="I43" s="37"/>
      <c r="J43" s="37"/>
      <c r="K43" s="43">
        <f>+K37+K40+K41</f>
        <v>208997897.78</v>
      </c>
    </row>
    <row r="44" spans="2:11" ht="15.75">
      <c r="B44" s="36"/>
      <c r="C44" s="37"/>
      <c r="D44" s="37"/>
      <c r="E44" s="37"/>
      <c r="F44" s="37"/>
      <c r="G44" s="37"/>
      <c r="H44" s="37"/>
      <c r="I44" s="37"/>
      <c r="J44" s="37"/>
      <c r="K44" s="40"/>
    </row>
    <row r="45" spans="2:11" ht="15.75">
      <c r="B45" s="36"/>
      <c r="C45" s="41" t="s">
        <v>469</v>
      </c>
      <c r="D45" s="41"/>
      <c r="E45" s="41"/>
      <c r="F45" s="41"/>
      <c r="G45" s="41"/>
      <c r="H45" s="37"/>
      <c r="I45" s="37"/>
      <c r="J45" s="37"/>
      <c r="K45" s="40"/>
    </row>
    <row r="46" spans="2:11" ht="15.75">
      <c r="B46" s="36"/>
      <c r="C46" s="37" t="s">
        <v>470</v>
      </c>
      <c r="D46" s="37"/>
      <c r="E46" s="37"/>
      <c r="F46" s="37"/>
      <c r="G46" s="37"/>
      <c r="H46" s="163"/>
      <c r="I46" s="163"/>
      <c r="J46" s="163"/>
      <c r="K46" s="40"/>
    </row>
    <row r="47" spans="2:11" ht="15.75">
      <c r="B47" s="36"/>
      <c r="C47" s="37" t="s">
        <v>471</v>
      </c>
      <c r="D47" s="37"/>
      <c r="E47" s="37"/>
      <c r="F47" s="37"/>
      <c r="G47" s="37"/>
      <c r="H47" s="117"/>
      <c r="I47" s="117"/>
      <c r="J47" s="117"/>
      <c r="K47" s="40">
        <v>0</v>
      </c>
    </row>
    <row r="48" spans="2:11" ht="15.75">
      <c r="B48" s="36"/>
      <c r="C48" s="37" t="s">
        <v>472</v>
      </c>
      <c r="D48" s="37"/>
      <c r="E48" s="37"/>
      <c r="F48" s="37"/>
      <c r="G48" s="37"/>
      <c r="H48" s="163"/>
      <c r="I48" s="163"/>
      <c r="J48" s="163"/>
      <c r="K48" s="40"/>
    </row>
    <row r="49" spans="2:11" ht="15.75">
      <c r="B49" s="36"/>
      <c r="C49" s="37" t="s">
        <v>473</v>
      </c>
      <c r="D49" s="37"/>
      <c r="E49" s="37"/>
      <c r="F49" s="37"/>
      <c r="G49" s="37"/>
      <c r="H49" s="117"/>
      <c r="I49" s="117"/>
      <c r="J49" s="117"/>
      <c r="K49" s="40"/>
    </row>
    <row r="50" spans="2:11" ht="15.75">
      <c r="B50" s="36"/>
      <c r="C50" s="37"/>
      <c r="D50" s="37"/>
      <c r="E50" s="37"/>
      <c r="F50" s="37"/>
      <c r="G50" s="37"/>
      <c r="H50" s="117"/>
      <c r="I50" s="117"/>
      <c r="J50" s="117"/>
      <c r="K50" s="40"/>
    </row>
    <row r="51" spans="2:11" ht="16.5" thickBot="1">
      <c r="B51" s="36"/>
      <c r="C51" s="39" t="s">
        <v>474</v>
      </c>
      <c r="D51" s="39"/>
      <c r="E51" s="39"/>
      <c r="F51" s="39"/>
      <c r="G51" s="39"/>
      <c r="H51" s="163"/>
      <c r="I51" s="163"/>
      <c r="J51" s="163"/>
      <c r="K51" s="44">
        <f>+K43-K47</f>
        <v>208997897.78</v>
      </c>
    </row>
    <row r="52" spans="2:11" ht="16.5" thickTop="1">
      <c r="B52" s="36"/>
      <c r="C52" s="45"/>
      <c r="D52" s="45"/>
      <c r="E52" s="45"/>
      <c r="F52" s="45"/>
      <c r="G52" s="45"/>
      <c r="H52" s="45"/>
      <c r="I52" s="45"/>
      <c r="J52" s="45"/>
      <c r="K52" s="46"/>
    </row>
    <row r="53" spans="2:11" ht="15.75">
      <c r="B53" s="36"/>
      <c r="C53" s="37"/>
      <c r="D53" s="37"/>
      <c r="E53" s="37"/>
      <c r="F53" s="37"/>
      <c r="G53" s="37"/>
      <c r="H53" s="37"/>
      <c r="I53" s="37"/>
      <c r="J53" s="37"/>
      <c r="K53" s="47"/>
    </row>
    <row r="54" spans="2:11" ht="15.75">
      <c r="B54" s="36"/>
      <c r="C54" s="37"/>
      <c r="D54" s="37"/>
      <c r="E54" s="37"/>
      <c r="F54" s="37"/>
      <c r="G54" s="37"/>
      <c r="H54" s="37"/>
      <c r="I54" s="37"/>
      <c r="J54" s="37"/>
      <c r="K54" s="38" t="s">
        <v>475</v>
      </c>
    </row>
    <row r="55" spans="2:11" ht="15.75">
      <c r="B55" s="36"/>
      <c r="C55" s="39" t="s">
        <v>476</v>
      </c>
      <c r="D55" s="39"/>
      <c r="E55" s="39"/>
      <c r="F55" s="39"/>
      <c r="G55" s="39"/>
      <c r="H55" s="163"/>
      <c r="I55" s="163"/>
      <c r="J55" s="163"/>
      <c r="K55" s="40">
        <v>207958469.03</v>
      </c>
    </row>
    <row r="56" spans="2:11" ht="15.75">
      <c r="B56" s="36"/>
      <c r="C56" s="39"/>
      <c r="D56" s="39"/>
      <c r="E56" s="39"/>
      <c r="F56" s="39"/>
      <c r="G56" s="39"/>
      <c r="H56" s="117"/>
      <c r="I56" s="117"/>
      <c r="J56" s="117"/>
      <c r="K56" s="40"/>
    </row>
    <row r="57" spans="2:11" ht="15.75">
      <c r="B57" s="36"/>
      <c r="C57" s="41" t="s">
        <v>465</v>
      </c>
      <c r="D57" s="41"/>
      <c r="E57" s="41"/>
      <c r="F57" s="41"/>
      <c r="G57" s="41"/>
      <c r="H57" s="37"/>
      <c r="I57" s="37"/>
      <c r="J57" s="37"/>
      <c r="K57" s="48"/>
    </row>
    <row r="58" spans="2:11" ht="15.75">
      <c r="B58" s="36"/>
      <c r="C58" s="37" t="s">
        <v>477</v>
      </c>
      <c r="D58" s="37"/>
      <c r="E58" s="37"/>
      <c r="F58" s="37"/>
      <c r="G58" s="37"/>
      <c r="H58" s="163"/>
      <c r="I58" s="163"/>
      <c r="J58" s="163"/>
      <c r="K58" s="40">
        <v>1039428.75</v>
      </c>
    </row>
    <row r="59" spans="2:11" ht="15.75">
      <c r="B59" s="36"/>
      <c r="C59" s="39" t="s">
        <v>468</v>
      </c>
      <c r="D59" s="39"/>
      <c r="E59" s="39"/>
      <c r="F59" s="39"/>
      <c r="G59" s="39"/>
      <c r="H59" s="164"/>
      <c r="I59" s="164"/>
      <c r="J59" s="164"/>
      <c r="K59" s="50">
        <f>SUM(K55:K58)</f>
        <v>208997897.78</v>
      </c>
    </row>
    <row r="60" spans="2:11" ht="15.75">
      <c r="B60" s="36"/>
      <c r="C60" s="37"/>
      <c r="D60" s="37"/>
      <c r="E60" s="37"/>
      <c r="F60" s="37"/>
      <c r="G60" s="37"/>
      <c r="H60" s="37"/>
      <c r="I60" s="37"/>
      <c r="J60" s="37"/>
      <c r="K60" s="48"/>
    </row>
    <row r="61" spans="2:11" ht="15.75">
      <c r="B61" s="36"/>
      <c r="C61" s="41" t="s">
        <v>469</v>
      </c>
      <c r="D61" s="41"/>
      <c r="E61" s="41"/>
      <c r="F61" s="41"/>
      <c r="G61" s="41"/>
      <c r="H61" s="37"/>
      <c r="I61" s="37"/>
      <c r="J61" s="37"/>
      <c r="K61" s="40"/>
    </row>
    <row r="62" spans="2:11" ht="15.75">
      <c r="B62" s="36"/>
      <c r="C62" s="37" t="s">
        <v>478</v>
      </c>
      <c r="D62" s="37"/>
      <c r="E62" s="37"/>
      <c r="F62" s="37"/>
      <c r="G62" s="37"/>
      <c r="H62" s="164"/>
      <c r="I62" s="164"/>
      <c r="J62" s="164"/>
      <c r="K62" s="40">
        <v>0</v>
      </c>
    </row>
    <row r="63" spans="2:11" ht="15.75">
      <c r="B63" s="36"/>
      <c r="C63" s="37"/>
      <c r="D63" s="37"/>
      <c r="E63" s="37"/>
      <c r="F63" s="37"/>
      <c r="G63" s="37"/>
      <c r="H63" s="118"/>
      <c r="I63" s="118"/>
      <c r="J63" s="118"/>
      <c r="K63" s="40"/>
    </row>
    <row r="64" spans="2:11" ht="16.5" thickBot="1">
      <c r="B64" s="36"/>
      <c r="C64" s="39" t="s">
        <v>474</v>
      </c>
      <c r="D64" s="39"/>
      <c r="E64" s="39"/>
      <c r="F64" s="39"/>
      <c r="G64" s="39"/>
      <c r="H64" s="37"/>
      <c r="I64" s="37"/>
      <c r="J64" s="37"/>
      <c r="K64" s="44">
        <f>SUM(K59-K62)</f>
        <v>208997897.78</v>
      </c>
    </row>
    <row r="65" spans="2:11" ht="17.25" thickBot="1" thickTop="1">
      <c r="B65" s="52"/>
      <c r="C65" s="53"/>
      <c r="D65" s="53"/>
      <c r="E65" s="53"/>
      <c r="F65" s="53"/>
      <c r="G65" s="53"/>
      <c r="H65" s="54"/>
      <c r="I65" s="54"/>
      <c r="J65" s="54"/>
      <c r="K65" s="55"/>
    </row>
    <row r="66" spans="2:11" ht="16.5" thickTop="1">
      <c r="B66" s="33"/>
      <c r="C66" s="56"/>
      <c r="D66" s="56"/>
      <c r="E66" s="56"/>
      <c r="F66" s="56"/>
      <c r="G66" s="56"/>
      <c r="H66" s="34"/>
      <c r="I66" s="34"/>
      <c r="J66" s="34"/>
      <c r="K66" s="57"/>
    </row>
    <row r="67" spans="2:11" ht="15.75">
      <c r="B67" s="36"/>
      <c r="C67" s="39"/>
      <c r="D67" s="39"/>
      <c r="E67" s="39"/>
      <c r="F67" s="39"/>
      <c r="G67" s="39"/>
      <c r="H67" s="37"/>
      <c r="I67" s="37"/>
      <c r="J67" s="37"/>
      <c r="K67" s="58"/>
    </row>
    <row r="68" spans="2:11" ht="15.75">
      <c r="B68" s="111"/>
      <c r="C68" s="147" t="s">
        <v>1374</v>
      </c>
      <c r="D68" s="147"/>
      <c r="E68" s="60"/>
      <c r="F68" s="61" t="s">
        <v>480</v>
      </c>
      <c r="G68" s="147" t="s">
        <v>480</v>
      </c>
      <c r="H68" s="147"/>
      <c r="I68" s="62"/>
      <c r="J68" s="114" t="s">
        <v>775</v>
      </c>
      <c r="K68" s="114" t="s">
        <v>481</v>
      </c>
    </row>
    <row r="69" spans="2:11" ht="15.75">
      <c r="B69" s="36"/>
      <c r="C69" s="63" t="s">
        <v>482</v>
      </c>
      <c r="D69" s="63"/>
      <c r="E69" s="117"/>
      <c r="F69" s="162" t="s">
        <v>483</v>
      </c>
      <c r="G69" s="162"/>
      <c r="H69" s="162"/>
      <c r="I69" s="37"/>
      <c r="J69" s="163" t="s">
        <v>484</v>
      </c>
      <c r="K69" s="146"/>
    </row>
    <row r="70" spans="2:11" ht="15.75">
      <c r="B70" s="36"/>
      <c r="C70" s="37"/>
      <c r="D70" s="37"/>
      <c r="E70" s="117"/>
      <c r="F70" s="117"/>
      <c r="G70" s="117"/>
      <c r="H70" s="117"/>
      <c r="I70" s="37"/>
      <c r="J70" s="117"/>
      <c r="K70" s="113"/>
    </row>
    <row r="71" spans="2:11" ht="15.75">
      <c r="B71" s="111"/>
      <c r="C71" s="147" t="s">
        <v>1375</v>
      </c>
      <c r="D71" s="147"/>
      <c r="E71" s="60"/>
      <c r="F71" s="61" t="s">
        <v>486</v>
      </c>
      <c r="G71" s="147" t="s">
        <v>486</v>
      </c>
      <c r="H71" s="147"/>
      <c r="I71" s="62"/>
      <c r="J71" s="114" t="s">
        <v>1376</v>
      </c>
      <c r="K71" s="114" t="s">
        <v>487</v>
      </c>
    </row>
    <row r="72" spans="2:11" ht="15.75">
      <c r="B72" s="36"/>
      <c r="C72" s="63" t="s">
        <v>488</v>
      </c>
      <c r="D72" s="63"/>
      <c r="E72" s="117"/>
      <c r="F72" s="162" t="s">
        <v>489</v>
      </c>
      <c r="G72" s="162"/>
      <c r="H72" s="162"/>
      <c r="I72" s="37"/>
      <c r="J72" s="163" t="s">
        <v>489</v>
      </c>
      <c r="K72" s="146"/>
    </row>
    <row r="73" spans="2:11" ht="15.75">
      <c r="B73" s="36"/>
      <c r="C73" s="39"/>
      <c r="D73" s="39"/>
      <c r="E73" s="39"/>
      <c r="F73" s="39"/>
      <c r="G73" s="39"/>
      <c r="H73" s="37"/>
      <c r="I73" s="37"/>
      <c r="J73" s="37"/>
      <c r="K73" s="65"/>
    </row>
    <row r="74" spans="2:11" ht="15.75">
      <c r="B74" s="66"/>
      <c r="C74" s="67"/>
      <c r="D74" s="67"/>
      <c r="E74" s="67"/>
      <c r="F74" s="67"/>
      <c r="G74" s="67"/>
      <c r="H74" s="68"/>
      <c r="I74" s="69"/>
      <c r="J74" s="68"/>
      <c r="K74" s="70"/>
    </row>
  </sheetData>
  <protectedRanges>
    <protectedRange sqref="F68 C68 J68" name="Rango1_2_1"/>
    <protectedRange sqref="F71 C71 J71" name="Rango1_2_1_1"/>
    <protectedRange sqref="J32:J34" name="Rango1_1"/>
    <protectedRange sqref="G68" name="Rango1_2_1_2"/>
    <protectedRange sqref="G71" name="Rango1_2_1_1_1"/>
    <protectedRange sqref="K68" name="Rango1_2_1_3"/>
    <protectedRange sqref="K71" name="Rango1_2_1_1_3"/>
  </protectedRanges>
  <mergeCells count="25">
    <mergeCell ref="H48:J48"/>
    <mergeCell ref="G68:H68"/>
    <mergeCell ref="B27:K27"/>
    <mergeCell ref="B2:I2"/>
    <mergeCell ref="B4:I4"/>
    <mergeCell ref="F15:I15"/>
    <mergeCell ref="F17:I17"/>
    <mergeCell ref="F18:I18"/>
    <mergeCell ref="B28:K28"/>
    <mergeCell ref="H37:J37"/>
    <mergeCell ref="H40:J40"/>
    <mergeCell ref="H41:J41"/>
    <mergeCell ref="H46:J46"/>
    <mergeCell ref="C71:D71"/>
    <mergeCell ref="F72:H72"/>
    <mergeCell ref="J72:K72"/>
    <mergeCell ref="G71:H71"/>
    <mergeCell ref="H51:J51"/>
    <mergeCell ref="H55:J55"/>
    <mergeCell ref="H58:J58"/>
    <mergeCell ref="H59:J59"/>
    <mergeCell ref="H62:J62"/>
    <mergeCell ref="F69:H69"/>
    <mergeCell ref="J69:K69"/>
    <mergeCell ref="C68:D6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149BF-E9DC-4851-AB28-C4566190BACA}">
  <dimension ref="B2:K82"/>
  <sheetViews>
    <sheetView workbookViewId="0" topLeftCell="A23">
      <selection activeCell="I32" sqref="I32"/>
    </sheetView>
  </sheetViews>
  <sheetFormatPr defaultColWidth="11.421875" defaultRowHeight="15"/>
  <cols>
    <col min="1" max="1" width="1.8515625" style="116" customWidth="1"/>
    <col min="2" max="2" width="15.421875" style="116" customWidth="1"/>
    <col min="3" max="3" width="15.140625" style="116" customWidth="1"/>
    <col min="4" max="4" width="15.7109375" style="116" customWidth="1"/>
    <col min="5" max="5" width="11.28125" style="116" customWidth="1"/>
    <col min="6" max="6" width="11.421875" style="116" hidden="1" customWidth="1"/>
    <col min="7" max="9" width="18.00390625" style="116" customWidth="1"/>
    <col min="10" max="10" width="11.421875" style="116" hidden="1" customWidth="1"/>
    <col min="11" max="11" width="16.421875" style="116" customWidth="1"/>
    <col min="12" max="256" width="9.140625" style="116" customWidth="1"/>
    <col min="257" max="257" width="1.8515625" style="116" customWidth="1"/>
    <col min="258" max="258" width="15.421875" style="116" customWidth="1"/>
    <col min="259" max="259" width="15.140625" style="116" customWidth="1"/>
    <col min="260" max="260" width="15.7109375" style="116" customWidth="1"/>
    <col min="261" max="261" width="11.28125" style="116" customWidth="1"/>
    <col min="262" max="262" width="11.421875" style="116" hidden="1" customWidth="1"/>
    <col min="263" max="265" width="18.00390625" style="116" customWidth="1"/>
    <col min="266" max="266" width="11.421875" style="116" hidden="1" customWidth="1"/>
    <col min="267" max="267" width="1.8515625" style="116" customWidth="1"/>
    <col min="268" max="512" width="9.140625" style="116" customWidth="1"/>
    <col min="513" max="513" width="1.8515625" style="116" customWidth="1"/>
    <col min="514" max="514" width="15.421875" style="116" customWidth="1"/>
    <col min="515" max="515" width="15.140625" style="116" customWidth="1"/>
    <col min="516" max="516" width="15.7109375" style="116" customWidth="1"/>
    <col min="517" max="517" width="11.28125" style="116" customWidth="1"/>
    <col min="518" max="518" width="11.421875" style="116" hidden="1" customWidth="1"/>
    <col min="519" max="521" width="18.00390625" style="116" customWidth="1"/>
    <col min="522" max="522" width="11.421875" style="116" hidden="1" customWidth="1"/>
    <col min="523" max="523" width="1.8515625" style="116" customWidth="1"/>
    <col min="524" max="768" width="9.140625" style="116" customWidth="1"/>
    <col min="769" max="769" width="1.8515625" style="116" customWidth="1"/>
    <col min="770" max="770" width="15.421875" style="116" customWidth="1"/>
    <col min="771" max="771" width="15.140625" style="116" customWidth="1"/>
    <col min="772" max="772" width="15.7109375" style="116" customWidth="1"/>
    <col min="773" max="773" width="11.28125" style="116" customWidth="1"/>
    <col min="774" max="774" width="11.421875" style="116" hidden="1" customWidth="1"/>
    <col min="775" max="777" width="18.00390625" style="116" customWidth="1"/>
    <col min="778" max="778" width="11.421875" style="116" hidden="1" customWidth="1"/>
    <col min="779" max="779" width="1.8515625" style="116" customWidth="1"/>
    <col min="780" max="1024" width="9.140625" style="116" customWidth="1"/>
    <col min="1025" max="1025" width="1.8515625" style="116" customWidth="1"/>
    <col min="1026" max="1026" width="15.421875" style="116" customWidth="1"/>
    <col min="1027" max="1027" width="15.140625" style="116" customWidth="1"/>
    <col min="1028" max="1028" width="15.7109375" style="116" customWidth="1"/>
    <col min="1029" max="1029" width="11.28125" style="116" customWidth="1"/>
    <col min="1030" max="1030" width="11.421875" style="116" hidden="1" customWidth="1"/>
    <col min="1031" max="1033" width="18.00390625" style="116" customWidth="1"/>
    <col min="1034" max="1034" width="11.421875" style="116" hidden="1" customWidth="1"/>
    <col min="1035" max="1035" width="1.8515625" style="116" customWidth="1"/>
    <col min="1036" max="1280" width="9.140625" style="116" customWidth="1"/>
    <col min="1281" max="1281" width="1.8515625" style="116" customWidth="1"/>
    <col min="1282" max="1282" width="15.421875" style="116" customWidth="1"/>
    <col min="1283" max="1283" width="15.140625" style="116" customWidth="1"/>
    <col min="1284" max="1284" width="15.7109375" style="116" customWidth="1"/>
    <col min="1285" max="1285" width="11.28125" style="116" customWidth="1"/>
    <col min="1286" max="1286" width="11.421875" style="116" hidden="1" customWidth="1"/>
    <col min="1287" max="1289" width="18.00390625" style="116" customWidth="1"/>
    <col min="1290" max="1290" width="11.421875" style="116" hidden="1" customWidth="1"/>
    <col min="1291" max="1291" width="1.8515625" style="116" customWidth="1"/>
    <col min="1292" max="1536" width="9.140625" style="116" customWidth="1"/>
    <col min="1537" max="1537" width="1.8515625" style="116" customWidth="1"/>
    <col min="1538" max="1538" width="15.421875" style="116" customWidth="1"/>
    <col min="1539" max="1539" width="15.140625" style="116" customWidth="1"/>
    <col min="1540" max="1540" width="15.7109375" style="116" customWidth="1"/>
    <col min="1541" max="1541" width="11.28125" style="116" customWidth="1"/>
    <col min="1542" max="1542" width="11.421875" style="116" hidden="1" customWidth="1"/>
    <col min="1543" max="1545" width="18.00390625" style="116" customWidth="1"/>
    <col min="1546" max="1546" width="11.421875" style="116" hidden="1" customWidth="1"/>
    <col min="1547" max="1547" width="1.8515625" style="116" customWidth="1"/>
    <col min="1548" max="1792" width="9.140625" style="116" customWidth="1"/>
    <col min="1793" max="1793" width="1.8515625" style="116" customWidth="1"/>
    <col min="1794" max="1794" width="15.421875" style="116" customWidth="1"/>
    <col min="1795" max="1795" width="15.140625" style="116" customWidth="1"/>
    <col min="1796" max="1796" width="15.7109375" style="116" customWidth="1"/>
    <col min="1797" max="1797" width="11.28125" style="116" customWidth="1"/>
    <col min="1798" max="1798" width="11.421875" style="116" hidden="1" customWidth="1"/>
    <col min="1799" max="1801" width="18.00390625" style="116" customWidth="1"/>
    <col min="1802" max="1802" width="11.421875" style="116" hidden="1" customWidth="1"/>
    <col min="1803" max="1803" width="1.8515625" style="116" customWidth="1"/>
    <col min="1804" max="2048" width="9.140625" style="116" customWidth="1"/>
    <col min="2049" max="2049" width="1.8515625" style="116" customWidth="1"/>
    <col min="2050" max="2050" width="15.421875" style="116" customWidth="1"/>
    <col min="2051" max="2051" width="15.140625" style="116" customWidth="1"/>
    <col min="2052" max="2052" width="15.7109375" style="116" customWidth="1"/>
    <col min="2053" max="2053" width="11.28125" style="116" customWidth="1"/>
    <col min="2054" max="2054" width="11.421875" style="116" hidden="1" customWidth="1"/>
    <col min="2055" max="2057" width="18.00390625" style="116" customWidth="1"/>
    <col min="2058" max="2058" width="11.421875" style="116" hidden="1" customWidth="1"/>
    <col min="2059" max="2059" width="1.8515625" style="116" customWidth="1"/>
    <col min="2060" max="2304" width="9.140625" style="116" customWidth="1"/>
    <col min="2305" max="2305" width="1.8515625" style="116" customWidth="1"/>
    <col min="2306" max="2306" width="15.421875" style="116" customWidth="1"/>
    <col min="2307" max="2307" width="15.140625" style="116" customWidth="1"/>
    <col min="2308" max="2308" width="15.7109375" style="116" customWidth="1"/>
    <col min="2309" max="2309" width="11.28125" style="116" customWidth="1"/>
    <col min="2310" max="2310" width="11.421875" style="116" hidden="1" customWidth="1"/>
    <col min="2311" max="2313" width="18.00390625" style="116" customWidth="1"/>
    <col min="2314" max="2314" width="11.421875" style="116" hidden="1" customWidth="1"/>
    <col min="2315" max="2315" width="1.8515625" style="116" customWidth="1"/>
    <col min="2316" max="2560" width="9.140625" style="116" customWidth="1"/>
    <col min="2561" max="2561" width="1.8515625" style="116" customWidth="1"/>
    <col min="2562" max="2562" width="15.421875" style="116" customWidth="1"/>
    <col min="2563" max="2563" width="15.140625" style="116" customWidth="1"/>
    <col min="2564" max="2564" width="15.7109375" style="116" customWidth="1"/>
    <col min="2565" max="2565" width="11.28125" style="116" customWidth="1"/>
    <col min="2566" max="2566" width="11.421875" style="116" hidden="1" customWidth="1"/>
    <col min="2567" max="2569" width="18.00390625" style="116" customWidth="1"/>
    <col min="2570" max="2570" width="11.421875" style="116" hidden="1" customWidth="1"/>
    <col min="2571" max="2571" width="1.8515625" style="116" customWidth="1"/>
    <col min="2572" max="2816" width="9.140625" style="116" customWidth="1"/>
    <col min="2817" max="2817" width="1.8515625" style="116" customWidth="1"/>
    <col min="2818" max="2818" width="15.421875" style="116" customWidth="1"/>
    <col min="2819" max="2819" width="15.140625" style="116" customWidth="1"/>
    <col min="2820" max="2820" width="15.7109375" style="116" customWidth="1"/>
    <col min="2821" max="2821" width="11.28125" style="116" customWidth="1"/>
    <col min="2822" max="2822" width="11.421875" style="116" hidden="1" customWidth="1"/>
    <col min="2823" max="2825" width="18.00390625" style="116" customWidth="1"/>
    <col min="2826" max="2826" width="11.421875" style="116" hidden="1" customWidth="1"/>
    <col min="2827" max="2827" width="1.8515625" style="116" customWidth="1"/>
    <col min="2828" max="3072" width="9.140625" style="116" customWidth="1"/>
    <col min="3073" max="3073" width="1.8515625" style="116" customWidth="1"/>
    <col min="3074" max="3074" width="15.421875" style="116" customWidth="1"/>
    <col min="3075" max="3075" width="15.140625" style="116" customWidth="1"/>
    <col min="3076" max="3076" width="15.7109375" style="116" customWidth="1"/>
    <col min="3077" max="3077" width="11.28125" style="116" customWidth="1"/>
    <col min="3078" max="3078" width="11.421875" style="116" hidden="1" customWidth="1"/>
    <col min="3079" max="3081" width="18.00390625" style="116" customWidth="1"/>
    <col min="3082" max="3082" width="11.421875" style="116" hidden="1" customWidth="1"/>
    <col min="3083" max="3083" width="1.8515625" style="116" customWidth="1"/>
    <col min="3084" max="3328" width="9.140625" style="116" customWidth="1"/>
    <col min="3329" max="3329" width="1.8515625" style="116" customWidth="1"/>
    <col min="3330" max="3330" width="15.421875" style="116" customWidth="1"/>
    <col min="3331" max="3331" width="15.140625" style="116" customWidth="1"/>
    <col min="3332" max="3332" width="15.7109375" style="116" customWidth="1"/>
    <col min="3333" max="3333" width="11.28125" style="116" customWidth="1"/>
    <col min="3334" max="3334" width="11.421875" style="116" hidden="1" customWidth="1"/>
    <col min="3335" max="3337" width="18.00390625" style="116" customWidth="1"/>
    <col min="3338" max="3338" width="11.421875" style="116" hidden="1" customWidth="1"/>
    <col min="3339" max="3339" width="1.8515625" style="116" customWidth="1"/>
    <col min="3340" max="3584" width="9.140625" style="116" customWidth="1"/>
    <col min="3585" max="3585" width="1.8515625" style="116" customWidth="1"/>
    <col min="3586" max="3586" width="15.421875" style="116" customWidth="1"/>
    <col min="3587" max="3587" width="15.140625" style="116" customWidth="1"/>
    <col min="3588" max="3588" width="15.7109375" style="116" customWidth="1"/>
    <col min="3589" max="3589" width="11.28125" style="116" customWidth="1"/>
    <col min="3590" max="3590" width="11.421875" style="116" hidden="1" customWidth="1"/>
    <col min="3591" max="3593" width="18.00390625" style="116" customWidth="1"/>
    <col min="3594" max="3594" width="11.421875" style="116" hidden="1" customWidth="1"/>
    <col min="3595" max="3595" width="1.8515625" style="116" customWidth="1"/>
    <col min="3596" max="3840" width="9.140625" style="116" customWidth="1"/>
    <col min="3841" max="3841" width="1.8515625" style="116" customWidth="1"/>
    <col min="3842" max="3842" width="15.421875" style="116" customWidth="1"/>
    <col min="3843" max="3843" width="15.140625" style="116" customWidth="1"/>
    <col min="3844" max="3844" width="15.7109375" style="116" customWidth="1"/>
    <col min="3845" max="3845" width="11.28125" style="116" customWidth="1"/>
    <col min="3846" max="3846" width="11.421875" style="116" hidden="1" customWidth="1"/>
    <col min="3847" max="3849" width="18.00390625" style="116" customWidth="1"/>
    <col min="3850" max="3850" width="11.421875" style="116" hidden="1" customWidth="1"/>
    <col min="3851" max="3851" width="1.8515625" style="116" customWidth="1"/>
    <col min="3852" max="4096" width="9.140625" style="116" customWidth="1"/>
    <col min="4097" max="4097" width="1.8515625" style="116" customWidth="1"/>
    <col min="4098" max="4098" width="15.421875" style="116" customWidth="1"/>
    <col min="4099" max="4099" width="15.140625" style="116" customWidth="1"/>
    <col min="4100" max="4100" width="15.7109375" style="116" customWidth="1"/>
    <col min="4101" max="4101" width="11.28125" style="116" customWidth="1"/>
    <col min="4102" max="4102" width="11.421875" style="116" hidden="1" customWidth="1"/>
    <col min="4103" max="4105" width="18.00390625" style="116" customWidth="1"/>
    <col min="4106" max="4106" width="11.421875" style="116" hidden="1" customWidth="1"/>
    <col min="4107" max="4107" width="1.8515625" style="116" customWidth="1"/>
    <col min="4108" max="4352" width="9.140625" style="116" customWidth="1"/>
    <col min="4353" max="4353" width="1.8515625" style="116" customWidth="1"/>
    <col min="4354" max="4354" width="15.421875" style="116" customWidth="1"/>
    <col min="4355" max="4355" width="15.140625" style="116" customWidth="1"/>
    <col min="4356" max="4356" width="15.7109375" style="116" customWidth="1"/>
    <col min="4357" max="4357" width="11.28125" style="116" customWidth="1"/>
    <col min="4358" max="4358" width="11.421875" style="116" hidden="1" customWidth="1"/>
    <col min="4359" max="4361" width="18.00390625" style="116" customWidth="1"/>
    <col min="4362" max="4362" width="11.421875" style="116" hidden="1" customWidth="1"/>
    <col min="4363" max="4363" width="1.8515625" style="116" customWidth="1"/>
    <col min="4364" max="4608" width="9.140625" style="116" customWidth="1"/>
    <col min="4609" max="4609" width="1.8515625" style="116" customWidth="1"/>
    <col min="4610" max="4610" width="15.421875" style="116" customWidth="1"/>
    <col min="4611" max="4611" width="15.140625" style="116" customWidth="1"/>
    <col min="4612" max="4612" width="15.7109375" style="116" customWidth="1"/>
    <col min="4613" max="4613" width="11.28125" style="116" customWidth="1"/>
    <col min="4614" max="4614" width="11.421875" style="116" hidden="1" customWidth="1"/>
    <col min="4615" max="4617" width="18.00390625" style="116" customWidth="1"/>
    <col min="4618" max="4618" width="11.421875" style="116" hidden="1" customWidth="1"/>
    <col min="4619" max="4619" width="1.8515625" style="116" customWidth="1"/>
    <col min="4620" max="4864" width="9.140625" style="116" customWidth="1"/>
    <col min="4865" max="4865" width="1.8515625" style="116" customWidth="1"/>
    <col min="4866" max="4866" width="15.421875" style="116" customWidth="1"/>
    <col min="4867" max="4867" width="15.140625" style="116" customWidth="1"/>
    <col min="4868" max="4868" width="15.7109375" style="116" customWidth="1"/>
    <col min="4869" max="4869" width="11.28125" style="116" customWidth="1"/>
    <col min="4870" max="4870" width="11.421875" style="116" hidden="1" customWidth="1"/>
    <col min="4871" max="4873" width="18.00390625" style="116" customWidth="1"/>
    <col min="4874" max="4874" width="11.421875" style="116" hidden="1" customWidth="1"/>
    <col min="4875" max="4875" width="1.8515625" style="116" customWidth="1"/>
    <col min="4876" max="5120" width="9.140625" style="116" customWidth="1"/>
    <col min="5121" max="5121" width="1.8515625" style="116" customWidth="1"/>
    <col min="5122" max="5122" width="15.421875" style="116" customWidth="1"/>
    <col min="5123" max="5123" width="15.140625" style="116" customWidth="1"/>
    <col min="5124" max="5124" width="15.7109375" style="116" customWidth="1"/>
    <col min="5125" max="5125" width="11.28125" style="116" customWidth="1"/>
    <col min="5126" max="5126" width="11.421875" style="116" hidden="1" customWidth="1"/>
    <col min="5127" max="5129" width="18.00390625" style="116" customWidth="1"/>
    <col min="5130" max="5130" width="11.421875" style="116" hidden="1" customWidth="1"/>
    <col min="5131" max="5131" width="1.8515625" style="116" customWidth="1"/>
    <col min="5132" max="5376" width="9.140625" style="116" customWidth="1"/>
    <col min="5377" max="5377" width="1.8515625" style="116" customWidth="1"/>
    <col min="5378" max="5378" width="15.421875" style="116" customWidth="1"/>
    <col min="5379" max="5379" width="15.140625" style="116" customWidth="1"/>
    <col min="5380" max="5380" width="15.7109375" style="116" customWidth="1"/>
    <col min="5381" max="5381" width="11.28125" style="116" customWidth="1"/>
    <col min="5382" max="5382" width="11.421875" style="116" hidden="1" customWidth="1"/>
    <col min="5383" max="5385" width="18.00390625" style="116" customWidth="1"/>
    <col min="5386" max="5386" width="11.421875" style="116" hidden="1" customWidth="1"/>
    <col min="5387" max="5387" width="1.8515625" style="116" customWidth="1"/>
    <col min="5388" max="5632" width="9.140625" style="116" customWidth="1"/>
    <col min="5633" max="5633" width="1.8515625" style="116" customWidth="1"/>
    <col min="5634" max="5634" width="15.421875" style="116" customWidth="1"/>
    <col min="5635" max="5635" width="15.140625" style="116" customWidth="1"/>
    <col min="5636" max="5636" width="15.7109375" style="116" customWidth="1"/>
    <col min="5637" max="5637" width="11.28125" style="116" customWidth="1"/>
    <col min="5638" max="5638" width="11.421875" style="116" hidden="1" customWidth="1"/>
    <col min="5639" max="5641" width="18.00390625" style="116" customWidth="1"/>
    <col min="5642" max="5642" width="11.421875" style="116" hidden="1" customWidth="1"/>
    <col min="5643" max="5643" width="1.8515625" style="116" customWidth="1"/>
    <col min="5644" max="5888" width="9.140625" style="116" customWidth="1"/>
    <col min="5889" max="5889" width="1.8515625" style="116" customWidth="1"/>
    <col min="5890" max="5890" width="15.421875" style="116" customWidth="1"/>
    <col min="5891" max="5891" width="15.140625" style="116" customWidth="1"/>
    <col min="5892" max="5892" width="15.7109375" style="116" customWidth="1"/>
    <col min="5893" max="5893" width="11.28125" style="116" customWidth="1"/>
    <col min="5894" max="5894" width="11.421875" style="116" hidden="1" customWidth="1"/>
    <col min="5895" max="5897" width="18.00390625" style="116" customWidth="1"/>
    <col min="5898" max="5898" width="11.421875" style="116" hidden="1" customWidth="1"/>
    <col min="5899" max="5899" width="1.8515625" style="116" customWidth="1"/>
    <col min="5900" max="6144" width="9.140625" style="116" customWidth="1"/>
    <col min="6145" max="6145" width="1.8515625" style="116" customWidth="1"/>
    <col min="6146" max="6146" width="15.421875" style="116" customWidth="1"/>
    <col min="6147" max="6147" width="15.140625" style="116" customWidth="1"/>
    <col min="6148" max="6148" width="15.7109375" style="116" customWidth="1"/>
    <col min="6149" max="6149" width="11.28125" style="116" customWidth="1"/>
    <col min="6150" max="6150" width="11.421875" style="116" hidden="1" customWidth="1"/>
    <col min="6151" max="6153" width="18.00390625" style="116" customWidth="1"/>
    <col min="6154" max="6154" width="11.421875" style="116" hidden="1" customWidth="1"/>
    <col min="6155" max="6155" width="1.8515625" style="116" customWidth="1"/>
    <col min="6156" max="6400" width="9.140625" style="116" customWidth="1"/>
    <col min="6401" max="6401" width="1.8515625" style="116" customWidth="1"/>
    <col min="6402" max="6402" width="15.421875" style="116" customWidth="1"/>
    <col min="6403" max="6403" width="15.140625" style="116" customWidth="1"/>
    <col min="6404" max="6404" width="15.7109375" style="116" customWidth="1"/>
    <col min="6405" max="6405" width="11.28125" style="116" customWidth="1"/>
    <col min="6406" max="6406" width="11.421875" style="116" hidden="1" customWidth="1"/>
    <col min="6407" max="6409" width="18.00390625" style="116" customWidth="1"/>
    <col min="6410" max="6410" width="11.421875" style="116" hidden="1" customWidth="1"/>
    <col min="6411" max="6411" width="1.8515625" style="116" customWidth="1"/>
    <col min="6412" max="6656" width="9.140625" style="116" customWidth="1"/>
    <col min="6657" max="6657" width="1.8515625" style="116" customWidth="1"/>
    <col min="6658" max="6658" width="15.421875" style="116" customWidth="1"/>
    <col min="6659" max="6659" width="15.140625" style="116" customWidth="1"/>
    <col min="6660" max="6660" width="15.7109375" style="116" customWidth="1"/>
    <col min="6661" max="6661" width="11.28125" style="116" customWidth="1"/>
    <col min="6662" max="6662" width="11.421875" style="116" hidden="1" customWidth="1"/>
    <col min="6663" max="6665" width="18.00390625" style="116" customWidth="1"/>
    <col min="6666" max="6666" width="11.421875" style="116" hidden="1" customWidth="1"/>
    <col min="6667" max="6667" width="1.8515625" style="116" customWidth="1"/>
    <col min="6668" max="6912" width="9.140625" style="116" customWidth="1"/>
    <col min="6913" max="6913" width="1.8515625" style="116" customWidth="1"/>
    <col min="6914" max="6914" width="15.421875" style="116" customWidth="1"/>
    <col min="6915" max="6915" width="15.140625" style="116" customWidth="1"/>
    <col min="6916" max="6916" width="15.7109375" style="116" customWidth="1"/>
    <col min="6917" max="6917" width="11.28125" style="116" customWidth="1"/>
    <col min="6918" max="6918" width="11.421875" style="116" hidden="1" customWidth="1"/>
    <col min="6919" max="6921" width="18.00390625" style="116" customWidth="1"/>
    <col min="6922" max="6922" width="11.421875" style="116" hidden="1" customWidth="1"/>
    <col min="6923" max="6923" width="1.8515625" style="116" customWidth="1"/>
    <col min="6924" max="7168" width="9.140625" style="116" customWidth="1"/>
    <col min="7169" max="7169" width="1.8515625" style="116" customWidth="1"/>
    <col min="7170" max="7170" width="15.421875" style="116" customWidth="1"/>
    <col min="7171" max="7171" width="15.140625" style="116" customWidth="1"/>
    <col min="7172" max="7172" width="15.7109375" style="116" customWidth="1"/>
    <col min="7173" max="7173" width="11.28125" style="116" customWidth="1"/>
    <col min="7174" max="7174" width="11.421875" style="116" hidden="1" customWidth="1"/>
    <col min="7175" max="7177" width="18.00390625" style="116" customWidth="1"/>
    <col min="7178" max="7178" width="11.421875" style="116" hidden="1" customWidth="1"/>
    <col min="7179" max="7179" width="1.8515625" style="116" customWidth="1"/>
    <col min="7180" max="7424" width="9.140625" style="116" customWidth="1"/>
    <col min="7425" max="7425" width="1.8515625" style="116" customWidth="1"/>
    <col min="7426" max="7426" width="15.421875" style="116" customWidth="1"/>
    <col min="7427" max="7427" width="15.140625" style="116" customWidth="1"/>
    <col min="7428" max="7428" width="15.7109375" style="116" customWidth="1"/>
    <col min="7429" max="7429" width="11.28125" style="116" customWidth="1"/>
    <col min="7430" max="7430" width="11.421875" style="116" hidden="1" customWidth="1"/>
    <col min="7431" max="7433" width="18.00390625" style="116" customWidth="1"/>
    <col min="7434" max="7434" width="11.421875" style="116" hidden="1" customWidth="1"/>
    <col min="7435" max="7435" width="1.8515625" style="116" customWidth="1"/>
    <col min="7436" max="7680" width="9.140625" style="116" customWidth="1"/>
    <col min="7681" max="7681" width="1.8515625" style="116" customWidth="1"/>
    <col min="7682" max="7682" width="15.421875" style="116" customWidth="1"/>
    <col min="7683" max="7683" width="15.140625" style="116" customWidth="1"/>
    <col min="7684" max="7684" width="15.7109375" style="116" customWidth="1"/>
    <col min="7685" max="7685" width="11.28125" style="116" customWidth="1"/>
    <col min="7686" max="7686" width="11.421875" style="116" hidden="1" customWidth="1"/>
    <col min="7687" max="7689" width="18.00390625" style="116" customWidth="1"/>
    <col min="7690" max="7690" width="11.421875" style="116" hidden="1" customWidth="1"/>
    <col min="7691" max="7691" width="1.8515625" style="116" customWidth="1"/>
    <col min="7692" max="7936" width="9.140625" style="116" customWidth="1"/>
    <col min="7937" max="7937" width="1.8515625" style="116" customWidth="1"/>
    <col min="7938" max="7938" width="15.421875" style="116" customWidth="1"/>
    <col min="7939" max="7939" width="15.140625" style="116" customWidth="1"/>
    <col min="7940" max="7940" width="15.7109375" style="116" customWidth="1"/>
    <col min="7941" max="7941" width="11.28125" style="116" customWidth="1"/>
    <col min="7942" max="7942" width="11.421875" style="116" hidden="1" customWidth="1"/>
    <col min="7943" max="7945" width="18.00390625" style="116" customWidth="1"/>
    <col min="7946" max="7946" width="11.421875" style="116" hidden="1" customWidth="1"/>
    <col min="7947" max="7947" width="1.8515625" style="116" customWidth="1"/>
    <col min="7948" max="8192" width="9.140625" style="116" customWidth="1"/>
    <col min="8193" max="8193" width="1.8515625" style="116" customWidth="1"/>
    <col min="8194" max="8194" width="15.421875" style="116" customWidth="1"/>
    <col min="8195" max="8195" width="15.140625" style="116" customWidth="1"/>
    <col min="8196" max="8196" width="15.7109375" style="116" customWidth="1"/>
    <col min="8197" max="8197" width="11.28125" style="116" customWidth="1"/>
    <col min="8198" max="8198" width="11.421875" style="116" hidden="1" customWidth="1"/>
    <col min="8199" max="8201" width="18.00390625" style="116" customWidth="1"/>
    <col min="8202" max="8202" width="11.421875" style="116" hidden="1" customWidth="1"/>
    <col min="8203" max="8203" width="1.8515625" style="116" customWidth="1"/>
    <col min="8204" max="8448" width="9.140625" style="116" customWidth="1"/>
    <col min="8449" max="8449" width="1.8515625" style="116" customWidth="1"/>
    <col min="8450" max="8450" width="15.421875" style="116" customWidth="1"/>
    <col min="8451" max="8451" width="15.140625" style="116" customWidth="1"/>
    <col min="8452" max="8452" width="15.7109375" style="116" customWidth="1"/>
    <col min="8453" max="8453" width="11.28125" style="116" customWidth="1"/>
    <col min="8454" max="8454" width="11.421875" style="116" hidden="1" customWidth="1"/>
    <col min="8455" max="8457" width="18.00390625" style="116" customWidth="1"/>
    <col min="8458" max="8458" width="11.421875" style="116" hidden="1" customWidth="1"/>
    <col min="8459" max="8459" width="1.8515625" style="116" customWidth="1"/>
    <col min="8460" max="8704" width="9.140625" style="116" customWidth="1"/>
    <col min="8705" max="8705" width="1.8515625" style="116" customWidth="1"/>
    <col min="8706" max="8706" width="15.421875" style="116" customWidth="1"/>
    <col min="8707" max="8707" width="15.140625" style="116" customWidth="1"/>
    <col min="8708" max="8708" width="15.7109375" style="116" customWidth="1"/>
    <col min="8709" max="8709" width="11.28125" style="116" customWidth="1"/>
    <col min="8710" max="8710" width="11.421875" style="116" hidden="1" customWidth="1"/>
    <col min="8711" max="8713" width="18.00390625" style="116" customWidth="1"/>
    <col min="8714" max="8714" width="11.421875" style="116" hidden="1" customWidth="1"/>
    <col min="8715" max="8715" width="1.8515625" style="116" customWidth="1"/>
    <col min="8716" max="8960" width="9.140625" style="116" customWidth="1"/>
    <col min="8961" max="8961" width="1.8515625" style="116" customWidth="1"/>
    <col min="8962" max="8962" width="15.421875" style="116" customWidth="1"/>
    <col min="8963" max="8963" width="15.140625" style="116" customWidth="1"/>
    <col min="8964" max="8964" width="15.7109375" style="116" customWidth="1"/>
    <col min="8965" max="8965" width="11.28125" style="116" customWidth="1"/>
    <col min="8966" max="8966" width="11.421875" style="116" hidden="1" customWidth="1"/>
    <col min="8967" max="8969" width="18.00390625" style="116" customWidth="1"/>
    <col min="8970" max="8970" width="11.421875" style="116" hidden="1" customWidth="1"/>
    <col min="8971" max="8971" width="1.8515625" style="116" customWidth="1"/>
    <col min="8972" max="9216" width="9.140625" style="116" customWidth="1"/>
    <col min="9217" max="9217" width="1.8515625" style="116" customWidth="1"/>
    <col min="9218" max="9218" width="15.421875" style="116" customWidth="1"/>
    <col min="9219" max="9219" width="15.140625" style="116" customWidth="1"/>
    <col min="9220" max="9220" width="15.7109375" style="116" customWidth="1"/>
    <col min="9221" max="9221" width="11.28125" style="116" customWidth="1"/>
    <col min="9222" max="9222" width="11.421875" style="116" hidden="1" customWidth="1"/>
    <col min="9223" max="9225" width="18.00390625" style="116" customWidth="1"/>
    <col min="9226" max="9226" width="11.421875" style="116" hidden="1" customWidth="1"/>
    <col min="9227" max="9227" width="1.8515625" style="116" customWidth="1"/>
    <col min="9228" max="9472" width="9.140625" style="116" customWidth="1"/>
    <col min="9473" max="9473" width="1.8515625" style="116" customWidth="1"/>
    <col min="9474" max="9474" width="15.421875" style="116" customWidth="1"/>
    <col min="9475" max="9475" width="15.140625" style="116" customWidth="1"/>
    <col min="9476" max="9476" width="15.7109375" style="116" customWidth="1"/>
    <col min="9477" max="9477" width="11.28125" style="116" customWidth="1"/>
    <col min="9478" max="9478" width="11.421875" style="116" hidden="1" customWidth="1"/>
    <col min="9479" max="9481" width="18.00390625" style="116" customWidth="1"/>
    <col min="9482" max="9482" width="11.421875" style="116" hidden="1" customWidth="1"/>
    <col min="9483" max="9483" width="1.8515625" style="116" customWidth="1"/>
    <col min="9484" max="9728" width="9.140625" style="116" customWidth="1"/>
    <col min="9729" max="9729" width="1.8515625" style="116" customWidth="1"/>
    <col min="9730" max="9730" width="15.421875" style="116" customWidth="1"/>
    <col min="9731" max="9731" width="15.140625" style="116" customWidth="1"/>
    <col min="9732" max="9732" width="15.7109375" style="116" customWidth="1"/>
    <col min="9733" max="9733" width="11.28125" style="116" customWidth="1"/>
    <col min="9734" max="9734" width="11.421875" style="116" hidden="1" customWidth="1"/>
    <col min="9735" max="9737" width="18.00390625" style="116" customWidth="1"/>
    <col min="9738" max="9738" width="11.421875" style="116" hidden="1" customWidth="1"/>
    <col min="9739" max="9739" width="1.8515625" style="116" customWidth="1"/>
    <col min="9740" max="9984" width="9.140625" style="116" customWidth="1"/>
    <col min="9985" max="9985" width="1.8515625" style="116" customWidth="1"/>
    <col min="9986" max="9986" width="15.421875" style="116" customWidth="1"/>
    <col min="9987" max="9987" width="15.140625" style="116" customWidth="1"/>
    <col min="9988" max="9988" width="15.7109375" style="116" customWidth="1"/>
    <col min="9989" max="9989" width="11.28125" style="116" customWidth="1"/>
    <col min="9990" max="9990" width="11.421875" style="116" hidden="1" customWidth="1"/>
    <col min="9991" max="9993" width="18.00390625" style="116" customWidth="1"/>
    <col min="9994" max="9994" width="11.421875" style="116" hidden="1" customWidth="1"/>
    <col min="9995" max="9995" width="1.8515625" style="116" customWidth="1"/>
    <col min="9996" max="10240" width="9.140625" style="116" customWidth="1"/>
    <col min="10241" max="10241" width="1.8515625" style="116" customWidth="1"/>
    <col min="10242" max="10242" width="15.421875" style="116" customWidth="1"/>
    <col min="10243" max="10243" width="15.140625" style="116" customWidth="1"/>
    <col min="10244" max="10244" width="15.7109375" style="116" customWidth="1"/>
    <col min="10245" max="10245" width="11.28125" style="116" customWidth="1"/>
    <col min="10246" max="10246" width="11.421875" style="116" hidden="1" customWidth="1"/>
    <col min="10247" max="10249" width="18.00390625" style="116" customWidth="1"/>
    <col min="10250" max="10250" width="11.421875" style="116" hidden="1" customWidth="1"/>
    <col min="10251" max="10251" width="1.8515625" style="116" customWidth="1"/>
    <col min="10252" max="10496" width="9.140625" style="116" customWidth="1"/>
    <col min="10497" max="10497" width="1.8515625" style="116" customWidth="1"/>
    <col min="10498" max="10498" width="15.421875" style="116" customWidth="1"/>
    <col min="10499" max="10499" width="15.140625" style="116" customWidth="1"/>
    <col min="10500" max="10500" width="15.7109375" style="116" customWidth="1"/>
    <col min="10501" max="10501" width="11.28125" style="116" customWidth="1"/>
    <col min="10502" max="10502" width="11.421875" style="116" hidden="1" customWidth="1"/>
    <col min="10503" max="10505" width="18.00390625" style="116" customWidth="1"/>
    <col min="10506" max="10506" width="11.421875" style="116" hidden="1" customWidth="1"/>
    <col min="10507" max="10507" width="1.8515625" style="116" customWidth="1"/>
    <col min="10508" max="10752" width="9.140625" style="116" customWidth="1"/>
    <col min="10753" max="10753" width="1.8515625" style="116" customWidth="1"/>
    <col min="10754" max="10754" width="15.421875" style="116" customWidth="1"/>
    <col min="10755" max="10755" width="15.140625" style="116" customWidth="1"/>
    <col min="10756" max="10756" width="15.7109375" style="116" customWidth="1"/>
    <col min="10757" max="10757" width="11.28125" style="116" customWidth="1"/>
    <col min="10758" max="10758" width="11.421875" style="116" hidden="1" customWidth="1"/>
    <col min="10759" max="10761" width="18.00390625" style="116" customWidth="1"/>
    <col min="10762" max="10762" width="11.421875" style="116" hidden="1" customWidth="1"/>
    <col min="10763" max="10763" width="1.8515625" style="116" customWidth="1"/>
    <col min="10764" max="11008" width="9.140625" style="116" customWidth="1"/>
    <col min="11009" max="11009" width="1.8515625" style="116" customWidth="1"/>
    <col min="11010" max="11010" width="15.421875" style="116" customWidth="1"/>
    <col min="11011" max="11011" width="15.140625" style="116" customWidth="1"/>
    <col min="11012" max="11012" width="15.7109375" style="116" customWidth="1"/>
    <col min="11013" max="11013" width="11.28125" style="116" customWidth="1"/>
    <col min="11014" max="11014" width="11.421875" style="116" hidden="1" customWidth="1"/>
    <col min="11015" max="11017" width="18.00390625" style="116" customWidth="1"/>
    <col min="11018" max="11018" width="11.421875" style="116" hidden="1" customWidth="1"/>
    <col min="11019" max="11019" width="1.8515625" style="116" customWidth="1"/>
    <col min="11020" max="11264" width="9.140625" style="116" customWidth="1"/>
    <col min="11265" max="11265" width="1.8515625" style="116" customWidth="1"/>
    <col min="11266" max="11266" width="15.421875" style="116" customWidth="1"/>
    <col min="11267" max="11267" width="15.140625" style="116" customWidth="1"/>
    <col min="11268" max="11268" width="15.7109375" style="116" customWidth="1"/>
    <col min="11269" max="11269" width="11.28125" style="116" customWidth="1"/>
    <col min="11270" max="11270" width="11.421875" style="116" hidden="1" customWidth="1"/>
    <col min="11271" max="11273" width="18.00390625" style="116" customWidth="1"/>
    <col min="11274" max="11274" width="11.421875" style="116" hidden="1" customWidth="1"/>
    <col min="11275" max="11275" width="1.8515625" style="116" customWidth="1"/>
    <col min="11276" max="11520" width="9.140625" style="116" customWidth="1"/>
    <col min="11521" max="11521" width="1.8515625" style="116" customWidth="1"/>
    <col min="11522" max="11522" width="15.421875" style="116" customWidth="1"/>
    <col min="11523" max="11523" width="15.140625" style="116" customWidth="1"/>
    <col min="11524" max="11524" width="15.7109375" style="116" customWidth="1"/>
    <col min="11525" max="11525" width="11.28125" style="116" customWidth="1"/>
    <col min="11526" max="11526" width="11.421875" style="116" hidden="1" customWidth="1"/>
    <col min="11527" max="11529" width="18.00390625" style="116" customWidth="1"/>
    <col min="11530" max="11530" width="11.421875" style="116" hidden="1" customWidth="1"/>
    <col min="11531" max="11531" width="1.8515625" style="116" customWidth="1"/>
    <col min="11532" max="11776" width="9.140625" style="116" customWidth="1"/>
    <col min="11777" max="11777" width="1.8515625" style="116" customWidth="1"/>
    <col min="11778" max="11778" width="15.421875" style="116" customWidth="1"/>
    <col min="11779" max="11779" width="15.140625" style="116" customWidth="1"/>
    <col min="11780" max="11780" width="15.7109375" style="116" customWidth="1"/>
    <col min="11781" max="11781" width="11.28125" style="116" customWidth="1"/>
    <col min="11782" max="11782" width="11.421875" style="116" hidden="1" customWidth="1"/>
    <col min="11783" max="11785" width="18.00390625" style="116" customWidth="1"/>
    <col min="11786" max="11786" width="11.421875" style="116" hidden="1" customWidth="1"/>
    <col min="11787" max="11787" width="1.8515625" style="116" customWidth="1"/>
    <col min="11788" max="12032" width="9.140625" style="116" customWidth="1"/>
    <col min="12033" max="12033" width="1.8515625" style="116" customWidth="1"/>
    <col min="12034" max="12034" width="15.421875" style="116" customWidth="1"/>
    <col min="12035" max="12035" width="15.140625" style="116" customWidth="1"/>
    <col min="12036" max="12036" width="15.7109375" style="116" customWidth="1"/>
    <col min="12037" max="12037" width="11.28125" style="116" customWidth="1"/>
    <col min="12038" max="12038" width="11.421875" style="116" hidden="1" customWidth="1"/>
    <col min="12039" max="12041" width="18.00390625" style="116" customWidth="1"/>
    <col min="12042" max="12042" width="11.421875" style="116" hidden="1" customWidth="1"/>
    <col min="12043" max="12043" width="1.8515625" style="116" customWidth="1"/>
    <col min="12044" max="12288" width="9.140625" style="116" customWidth="1"/>
    <col min="12289" max="12289" width="1.8515625" style="116" customWidth="1"/>
    <col min="12290" max="12290" width="15.421875" style="116" customWidth="1"/>
    <col min="12291" max="12291" width="15.140625" style="116" customWidth="1"/>
    <col min="12292" max="12292" width="15.7109375" style="116" customWidth="1"/>
    <col min="12293" max="12293" width="11.28125" style="116" customWidth="1"/>
    <col min="12294" max="12294" width="11.421875" style="116" hidden="1" customWidth="1"/>
    <col min="12295" max="12297" width="18.00390625" style="116" customWidth="1"/>
    <col min="12298" max="12298" width="11.421875" style="116" hidden="1" customWidth="1"/>
    <col min="12299" max="12299" width="1.8515625" style="116" customWidth="1"/>
    <col min="12300" max="12544" width="9.140625" style="116" customWidth="1"/>
    <col min="12545" max="12545" width="1.8515625" style="116" customWidth="1"/>
    <col min="12546" max="12546" width="15.421875" style="116" customWidth="1"/>
    <col min="12547" max="12547" width="15.140625" style="116" customWidth="1"/>
    <col min="12548" max="12548" width="15.7109375" style="116" customWidth="1"/>
    <col min="12549" max="12549" width="11.28125" style="116" customWidth="1"/>
    <col min="12550" max="12550" width="11.421875" style="116" hidden="1" customWidth="1"/>
    <col min="12551" max="12553" width="18.00390625" style="116" customWidth="1"/>
    <col min="12554" max="12554" width="11.421875" style="116" hidden="1" customWidth="1"/>
    <col min="12555" max="12555" width="1.8515625" style="116" customWidth="1"/>
    <col min="12556" max="12800" width="9.140625" style="116" customWidth="1"/>
    <col min="12801" max="12801" width="1.8515625" style="116" customWidth="1"/>
    <col min="12802" max="12802" width="15.421875" style="116" customWidth="1"/>
    <col min="12803" max="12803" width="15.140625" style="116" customWidth="1"/>
    <col min="12804" max="12804" width="15.7109375" style="116" customWidth="1"/>
    <col min="12805" max="12805" width="11.28125" style="116" customWidth="1"/>
    <col min="12806" max="12806" width="11.421875" style="116" hidden="1" customWidth="1"/>
    <col min="12807" max="12809" width="18.00390625" style="116" customWidth="1"/>
    <col min="12810" max="12810" width="11.421875" style="116" hidden="1" customWidth="1"/>
    <col min="12811" max="12811" width="1.8515625" style="116" customWidth="1"/>
    <col min="12812" max="13056" width="9.140625" style="116" customWidth="1"/>
    <col min="13057" max="13057" width="1.8515625" style="116" customWidth="1"/>
    <col min="13058" max="13058" width="15.421875" style="116" customWidth="1"/>
    <col min="13059" max="13059" width="15.140625" style="116" customWidth="1"/>
    <col min="13060" max="13060" width="15.7109375" style="116" customWidth="1"/>
    <col min="13061" max="13061" width="11.28125" style="116" customWidth="1"/>
    <col min="13062" max="13062" width="11.421875" style="116" hidden="1" customWidth="1"/>
    <col min="13063" max="13065" width="18.00390625" style="116" customWidth="1"/>
    <col min="13066" max="13066" width="11.421875" style="116" hidden="1" customWidth="1"/>
    <col min="13067" max="13067" width="1.8515625" style="116" customWidth="1"/>
    <col min="13068" max="13312" width="9.140625" style="116" customWidth="1"/>
    <col min="13313" max="13313" width="1.8515625" style="116" customWidth="1"/>
    <col min="13314" max="13314" width="15.421875" style="116" customWidth="1"/>
    <col min="13315" max="13315" width="15.140625" style="116" customWidth="1"/>
    <col min="13316" max="13316" width="15.7109375" style="116" customWidth="1"/>
    <col min="13317" max="13317" width="11.28125" style="116" customWidth="1"/>
    <col min="13318" max="13318" width="11.421875" style="116" hidden="1" customWidth="1"/>
    <col min="13319" max="13321" width="18.00390625" style="116" customWidth="1"/>
    <col min="13322" max="13322" width="11.421875" style="116" hidden="1" customWidth="1"/>
    <col min="13323" max="13323" width="1.8515625" style="116" customWidth="1"/>
    <col min="13324" max="13568" width="9.140625" style="116" customWidth="1"/>
    <col min="13569" max="13569" width="1.8515625" style="116" customWidth="1"/>
    <col min="13570" max="13570" width="15.421875" style="116" customWidth="1"/>
    <col min="13571" max="13571" width="15.140625" style="116" customWidth="1"/>
    <col min="13572" max="13572" width="15.7109375" style="116" customWidth="1"/>
    <col min="13573" max="13573" width="11.28125" style="116" customWidth="1"/>
    <col min="13574" max="13574" width="11.421875" style="116" hidden="1" customWidth="1"/>
    <col min="13575" max="13577" width="18.00390625" style="116" customWidth="1"/>
    <col min="13578" max="13578" width="11.421875" style="116" hidden="1" customWidth="1"/>
    <col min="13579" max="13579" width="1.8515625" style="116" customWidth="1"/>
    <col min="13580" max="13824" width="9.140625" style="116" customWidth="1"/>
    <col min="13825" max="13825" width="1.8515625" style="116" customWidth="1"/>
    <col min="13826" max="13826" width="15.421875" style="116" customWidth="1"/>
    <col min="13827" max="13827" width="15.140625" style="116" customWidth="1"/>
    <col min="13828" max="13828" width="15.7109375" style="116" customWidth="1"/>
    <col min="13829" max="13829" width="11.28125" style="116" customWidth="1"/>
    <col min="13830" max="13830" width="11.421875" style="116" hidden="1" customWidth="1"/>
    <col min="13831" max="13833" width="18.00390625" style="116" customWidth="1"/>
    <col min="13834" max="13834" width="11.421875" style="116" hidden="1" customWidth="1"/>
    <col min="13835" max="13835" width="1.8515625" style="116" customWidth="1"/>
    <col min="13836" max="14080" width="9.140625" style="116" customWidth="1"/>
    <col min="14081" max="14081" width="1.8515625" style="116" customWidth="1"/>
    <col min="14082" max="14082" width="15.421875" style="116" customWidth="1"/>
    <col min="14083" max="14083" width="15.140625" style="116" customWidth="1"/>
    <col min="14084" max="14084" width="15.7109375" style="116" customWidth="1"/>
    <col min="14085" max="14085" width="11.28125" style="116" customWidth="1"/>
    <col min="14086" max="14086" width="11.421875" style="116" hidden="1" customWidth="1"/>
    <col min="14087" max="14089" width="18.00390625" style="116" customWidth="1"/>
    <col min="14090" max="14090" width="11.421875" style="116" hidden="1" customWidth="1"/>
    <col min="14091" max="14091" width="1.8515625" style="116" customWidth="1"/>
    <col min="14092" max="14336" width="9.140625" style="116" customWidth="1"/>
    <col min="14337" max="14337" width="1.8515625" style="116" customWidth="1"/>
    <col min="14338" max="14338" width="15.421875" style="116" customWidth="1"/>
    <col min="14339" max="14339" width="15.140625" style="116" customWidth="1"/>
    <col min="14340" max="14340" width="15.7109375" style="116" customWidth="1"/>
    <col min="14341" max="14341" width="11.28125" style="116" customWidth="1"/>
    <col min="14342" max="14342" width="11.421875" style="116" hidden="1" customWidth="1"/>
    <col min="14343" max="14345" width="18.00390625" style="116" customWidth="1"/>
    <col min="14346" max="14346" width="11.421875" style="116" hidden="1" customWidth="1"/>
    <col min="14347" max="14347" width="1.8515625" style="116" customWidth="1"/>
    <col min="14348" max="14592" width="9.140625" style="116" customWidth="1"/>
    <col min="14593" max="14593" width="1.8515625" style="116" customWidth="1"/>
    <col min="14594" max="14594" width="15.421875" style="116" customWidth="1"/>
    <col min="14595" max="14595" width="15.140625" style="116" customWidth="1"/>
    <col min="14596" max="14596" width="15.7109375" style="116" customWidth="1"/>
    <col min="14597" max="14597" width="11.28125" style="116" customWidth="1"/>
    <col min="14598" max="14598" width="11.421875" style="116" hidden="1" customWidth="1"/>
    <col min="14599" max="14601" width="18.00390625" style="116" customWidth="1"/>
    <col min="14602" max="14602" width="11.421875" style="116" hidden="1" customWidth="1"/>
    <col min="14603" max="14603" width="1.8515625" style="116" customWidth="1"/>
    <col min="14604" max="14848" width="9.140625" style="116" customWidth="1"/>
    <col min="14849" max="14849" width="1.8515625" style="116" customWidth="1"/>
    <col min="14850" max="14850" width="15.421875" style="116" customWidth="1"/>
    <col min="14851" max="14851" width="15.140625" style="116" customWidth="1"/>
    <col min="14852" max="14852" width="15.7109375" style="116" customWidth="1"/>
    <col min="14853" max="14853" width="11.28125" style="116" customWidth="1"/>
    <col min="14854" max="14854" width="11.421875" style="116" hidden="1" customWidth="1"/>
    <col min="14855" max="14857" width="18.00390625" style="116" customWidth="1"/>
    <col min="14858" max="14858" width="11.421875" style="116" hidden="1" customWidth="1"/>
    <col min="14859" max="14859" width="1.8515625" style="116" customWidth="1"/>
    <col min="14860" max="15104" width="9.140625" style="116" customWidth="1"/>
    <col min="15105" max="15105" width="1.8515625" style="116" customWidth="1"/>
    <col min="15106" max="15106" width="15.421875" style="116" customWidth="1"/>
    <col min="15107" max="15107" width="15.140625" style="116" customWidth="1"/>
    <col min="15108" max="15108" width="15.7109375" style="116" customWidth="1"/>
    <col min="15109" max="15109" width="11.28125" style="116" customWidth="1"/>
    <col min="15110" max="15110" width="11.421875" style="116" hidden="1" customWidth="1"/>
    <col min="15111" max="15113" width="18.00390625" style="116" customWidth="1"/>
    <col min="15114" max="15114" width="11.421875" style="116" hidden="1" customWidth="1"/>
    <col min="15115" max="15115" width="1.8515625" style="116" customWidth="1"/>
    <col min="15116" max="15360" width="9.140625" style="116" customWidth="1"/>
    <col min="15361" max="15361" width="1.8515625" style="116" customWidth="1"/>
    <col min="15362" max="15362" width="15.421875" style="116" customWidth="1"/>
    <col min="15363" max="15363" width="15.140625" style="116" customWidth="1"/>
    <col min="15364" max="15364" width="15.7109375" style="116" customWidth="1"/>
    <col min="15365" max="15365" width="11.28125" style="116" customWidth="1"/>
    <col min="15366" max="15366" width="11.421875" style="116" hidden="1" customWidth="1"/>
    <col min="15367" max="15369" width="18.00390625" style="116" customWidth="1"/>
    <col min="15370" max="15370" width="11.421875" style="116" hidden="1" customWidth="1"/>
    <col min="15371" max="15371" width="1.8515625" style="116" customWidth="1"/>
    <col min="15372" max="15616" width="9.140625" style="116" customWidth="1"/>
    <col min="15617" max="15617" width="1.8515625" style="116" customWidth="1"/>
    <col min="15618" max="15618" width="15.421875" style="116" customWidth="1"/>
    <col min="15619" max="15619" width="15.140625" style="116" customWidth="1"/>
    <col min="15620" max="15620" width="15.7109375" style="116" customWidth="1"/>
    <col min="15621" max="15621" width="11.28125" style="116" customWidth="1"/>
    <col min="15622" max="15622" width="11.421875" style="116" hidden="1" customWidth="1"/>
    <col min="15623" max="15625" width="18.00390625" style="116" customWidth="1"/>
    <col min="15626" max="15626" width="11.421875" style="116" hidden="1" customWidth="1"/>
    <col min="15627" max="15627" width="1.8515625" style="116" customWidth="1"/>
    <col min="15628" max="15872" width="9.140625" style="116" customWidth="1"/>
    <col min="15873" max="15873" width="1.8515625" style="116" customWidth="1"/>
    <col min="15874" max="15874" width="15.421875" style="116" customWidth="1"/>
    <col min="15875" max="15875" width="15.140625" style="116" customWidth="1"/>
    <col min="15876" max="15876" width="15.7109375" style="116" customWidth="1"/>
    <col min="15877" max="15877" width="11.28125" style="116" customWidth="1"/>
    <col min="15878" max="15878" width="11.421875" style="116" hidden="1" customWidth="1"/>
    <col min="15879" max="15881" width="18.00390625" style="116" customWidth="1"/>
    <col min="15882" max="15882" width="11.421875" style="116" hidden="1" customWidth="1"/>
    <col min="15883" max="15883" width="1.8515625" style="116" customWidth="1"/>
    <col min="15884" max="16128" width="9.140625" style="116" customWidth="1"/>
    <col min="16129" max="16129" width="1.8515625" style="116" customWidth="1"/>
    <col min="16130" max="16130" width="15.421875" style="116" customWidth="1"/>
    <col min="16131" max="16131" width="15.140625" style="116" customWidth="1"/>
    <col min="16132" max="16132" width="15.7109375" style="116" customWidth="1"/>
    <col min="16133" max="16133" width="11.28125" style="116" customWidth="1"/>
    <col min="16134" max="16134" width="11.421875" style="116" hidden="1" customWidth="1"/>
    <col min="16135" max="16137" width="18.00390625" style="116" customWidth="1"/>
    <col min="16138" max="16138" width="11.421875" style="116" hidden="1" customWidth="1"/>
    <col min="16139" max="16139" width="1.8515625" style="116" customWidth="1"/>
    <col min="16140" max="16384" width="9.140625" style="116" customWidth="1"/>
  </cols>
  <sheetData>
    <row r="2" spans="2:9" ht="15">
      <c r="B2" s="158" t="s">
        <v>1</v>
      </c>
      <c r="C2" s="159"/>
      <c r="D2" s="159"/>
      <c r="E2" s="159"/>
      <c r="F2" s="159"/>
      <c r="G2" s="159"/>
      <c r="H2" s="159"/>
      <c r="I2" s="159"/>
    </row>
    <row r="3" ht="15" hidden="1"/>
    <row r="4" spans="2:9" ht="15">
      <c r="B4" s="160" t="s">
        <v>1424</v>
      </c>
      <c r="C4" s="159"/>
      <c r="D4" s="159"/>
      <c r="E4" s="159"/>
      <c r="F4" s="159"/>
      <c r="G4" s="159"/>
      <c r="H4" s="159"/>
      <c r="I4" s="159"/>
    </row>
    <row r="7" spans="2:9" ht="15">
      <c r="B7" s="2" t="s">
        <v>3</v>
      </c>
      <c r="C7" s="2" t="s">
        <v>4</v>
      </c>
      <c r="D7" s="2" t="s">
        <v>5</v>
      </c>
      <c r="E7" s="2" t="s">
        <v>6</v>
      </c>
      <c r="G7" s="2" t="s">
        <v>7</v>
      </c>
      <c r="H7" s="2" t="s">
        <v>8</v>
      </c>
      <c r="I7" s="2" t="s">
        <v>9</v>
      </c>
    </row>
    <row r="8" spans="2:9" ht="15">
      <c r="B8" s="3">
        <v>44713</v>
      </c>
      <c r="C8" s="4">
        <v>0</v>
      </c>
      <c r="D8" s="4" t="s">
        <v>10</v>
      </c>
      <c r="E8" s="4"/>
      <c r="G8" s="5">
        <v>54928392.01</v>
      </c>
      <c r="H8" s="5">
        <v>43215135.88</v>
      </c>
      <c r="I8" s="5">
        <v>11713256.13</v>
      </c>
    </row>
    <row r="9" spans="2:9" ht="25.5">
      <c r="B9" s="3">
        <v>44713</v>
      </c>
      <c r="C9" s="4">
        <v>43008</v>
      </c>
      <c r="D9" s="4" t="s">
        <v>1425</v>
      </c>
      <c r="E9" s="4" t="s">
        <v>1426</v>
      </c>
      <c r="G9" s="5">
        <v>0</v>
      </c>
      <c r="H9" s="5">
        <v>145260</v>
      </c>
      <c r="I9" s="5">
        <v>11567996.13</v>
      </c>
    </row>
    <row r="10" spans="2:9" ht="25.5">
      <c r="B10" s="3">
        <v>44726</v>
      </c>
      <c r="C10" s="4">
        <v>42984</v>
      </c>
      <c r="D10" s="4" t="s">
        <v>1427</v>
      </c>
      <c r="E10" s="4" t="s">
        <v>1428</v>
      </c>
      <c r="G10" s="5">
        <v>0</v>
      </c>
      <c r="H10" s="5">
        <v>142452.09</v>
      </c>
      <c r="I10" s="5">
        <v>11425544.04</v>
      </c>
    </row>
    <row r="11" spans="2:9" ht="25.5">
      <c r="B11" s="3">
        <v>44726</v>
      </c>
      <c r="C11" s="4">
        <v>42986</v>
      </c>
      <c r="D11" s="4" t="s">
        <v>1429</v>
      </c>
      <c r="E11" s="4" t="s">
        <v>1430</v>
      </c>
      <c r="G11" s="5">
        <v>0</v>
      </c>
      <c r="H11" s="5">
        <v>99601.44</v>
      </c>
      <c r="I11" s="5">
        <v>11325942.6</v>
      </c>
    </row>
    <row r="12" spans="2:9" ht="25.5">
      <c r="B12" s="3">
        <v>44726</v>
      </c>
      <c r="C12" s="4">
        <v>42988</v>
      </c>
      <c r="D12" s="4" t="s">
        <v>1431</v>
      </c>
      <c r="E12" s="4" t="s">
        <v>1432</v>
      </c>
      <c r="G12" s="5">
        <v>0</v>
      </c>
      <c r="H12" s="5">
        <v>93720.34</v>
      </c>
      <c r="I12" s="5">
        <v>11232222.26</v>
      </c>
    </row>
    <row r="13" spans="2:9" ht="25.5">
      <c r="B13" s="3">
        <v>44726</v>
      </c>
      <c r="C13" s="4">
        <v>42993</v>
      </c>
      <c r="D13" s="4" t="s">
        <v>1433</v>
      </c>
      <c r="E13" s="4" t="s">
        <v>1434</v>
      </c>
      <c r="G13" s="5">
        <v>0</v>
      </c>
      <c r="H13" s="5">
        <v>66281.37</v>
      </c>
      <c r="I13" s="5">
        <v>11165940.89</v>
      </c>
    </row>
    <row r="14" spans="2:9" ht="25.5">
      <c r="B14" s="3">
        <v>44726</v>
      </c>
      <c r="C14" s="4">
        <v>42995</v>
      </c>
      <c r="D14" s="4" t="s">
        <v>1435</v>
      </c>
      <c r="E14" s="4" t="s">
        <v>1436</v>
      </c>
      <c r="G14" s="5">
        <v>0</v>
      </c>
      <c r="H14" s="5">
        <v>75</v>
      </c>
      <c r="I14" s="5">
        <v>11165865.89</v>
      </c>
    </row>
    <row r="15" spans="2:9" ht="25.5">
      <c r="B15" s="3">
        <v>44726</v>
      </c>
      <c r="C15" s="4">
        <v>42997</v>
      </c>
      <c r="D15" s="4" t="s">
        <v>1437</v>
      </c>
      <c r="E15" s="4" t="s">
        <v>1438</v>
      </c>
      <c r="G15" s="5">
        <v>0</v>
      </c>
      <c r="H15" s="5">
        <v>85639.93</v>
      </c>
      <c r="I15" s="5">
        <v>11080225.96</v>
      </c>
    </row>
    <row r="16" spans="2:9" ht="25.5">
      <c r="B16" s="3">
        <v>44729</v>
      </c>
      <c r="C16" s="4">
        <v>43001</v>
      </c>
      <c r="D16" s="4" t="s">
        <v>1439</v>
      </c>
      <c r="E16" s="4" t="s">
        <v>1440</v>
      </c>
      <c r="G16" s="5">
        <v>0</v>
      </c>
      <c r="H16" s="5">
        <v>373264.14</v>
      </c>
      <c r="I16" s="5">
        <v>10706961.82</v>
      </c>
    </row>
    <row r="17" spans="2:9" ht="25.5">
      <c r="B17" s="3">
        <v>44733</v>
      </c>
      <c r="C17" s="4">
        <v>42999</v>
      </c>
      <c r="D17" s="4" t="s">
        <v>1441</v>
      </c>
      <c r="E17" s="4" t="s">
        <v>1442</v>
      </c>
      <c r="G17" s="5">
        <v>0</v>
      </c>
      <c r="H17" s="5">
        <v>41944.25</v>
      </c>
      <c r="I17" s="5">
        <v>10665017.57</v>
      </c>
    </row>
    <row r="18" spans="2:9" ht="25.5">
      <c r="B18" s="3">
        <v>44733</v>
      </c>
      <c r="C18" s="4">
        <v>43006</v>
      </c>
      <c r="D18" s="4" t="s">
        <v>1443</v>
      </c>
      <c r="E18" s="4" t="s">
        <v>1444</v>
      </c>
      <c r="G18" s="5">
        <v>0</v>
      </c>
      <c r="H18" s="5">
        <v>66500</v>
      </c>
      <c r="I18" s="5">
        <v>10598517.57</v>
      </c>
    </row>
    <row r="19" spans="2:9" ht="89.25">
      <c r="B19" s="3">
        <v>44742</v>
      </c>
      <c r="C19" s="4">
        <v>43010</v>
      </c>
      <c r="D19" s="4" t="s">
        <v>1445</v>
      </c>
      <c r="E19" s="4" t="s">
        <v>1446</v>
      </c>
      <c r="G19" s="5">
        <v>0</v>
      </c>
      <c r="H19" s="5">
        <v>1902.02</v>
      </c>
      <c r="I19" s="5">
        <v>10596615.55</v>
      </c>
    </row>
    <row r="21" spans="6:9" ht="15">
      <c r="F21" s="161" t="s">
        <v>1447</v>
      </c>
      <c r="G21" s="159"/>
      <c r="H21" s="159"/>
      <c r="I21" s="159"/>
    </row>
    <row r="23" spans="6:9" ht="15">
      <c r="F23" s="161" t="s">
        <v>1448</v>
      </c>
      <c r="G23" s="159"/>
      <c r="H23" s="159"/>
      <c r="I23" s="159"/>
    </row>
    <row r="24" spans="6:9" ht="15">
      <c r="F24" s="161" t="s">
        <v>1449</v>
      </c>
      <c r="G24" s="159"/>
      <c r="H24" s="159"/>
      <c r="I24" s="159"/>
    </row>
    <row r="28" spans="2:11" ht="15.75">
      <c r="B28" s="6" t="s">
        <v>1450</v>
      </c>
      <c r="C28" s="7"/>
      <c r="D28" s="7"/>
      <c r="E28" s="7"/>
      <c r="F28" s="7"/>
      <c r="G28" s="7"/>
      <c r="H28" s="7"/>
      <c r="I28" s="7"/>
      <c r="J28" s="7"/>
      <c r="K28" s="8"/>
    </row>
    <row r="29" spans="2:11" ht="15.75">
      <c r="B29" s="9"/>
      <c r="C29" s="137"/>
      <c r="D29" s="92"/>
      <c r="E29" s="92"/>
      <c r="F29" s="92"/>
      <c r="G29" s="92"/>
      <c r="H29" s="92"/>
      <c r="I29" s="92"/>
      <c r="J29" s="92"/>
      <c r="K29" s="11"/>
    </row>
    <row r="30" spans="2:11" ht="15.75">
      <c r="B30" s="12"/>
      <c r="C30" s="92"/>
      <c r="D30" s="92"/>
      <c r="E30" s="92"/>
      <c r="F30" s="92"/>
      <c r="G30" s="92"/>
      <c r="H30" s="92"/>
      <c r="I30" s="92"/>
      <c r="J30" s="92"/>
      <c r="K30" s="11"/>
    </row>
    <row r="31" spans="2:11" ht="15.75">
      <c r="B31" s="12"/>
      <c r="C31" s="92"/>
      <c r="D31" s="92"/>
      <c r="E31" s="92"/>
      <c r="F31" s="92"/>
      <c r="G31" s="92"/>
      <c r="H31" s="92"/>
      <c r="I31" s="92"/>
      <c r="J31" s="92"/>
      <c r="K31" s="11"/>
    </row>
    <row r="32" spans="2:11" ht="15.75">
      <c r="B32" s="12"/>
      <c r="C32" s="92"/>
      <c r="D32" s="92"/>
      <c r="E32" s="92"/>
      <c r="F32" s="92"/>
      <c r="G32" s="92"/>
      <c r="H32" s="92"/>
      <c r="I32" s="92"/>
      <c r="J32" s="92"/>
      <c r="K32" s="11"/>
    </row>
    <row r="33" spans="2:11" ht="15.75">
      <c r="B33" s="12"/>
      <c r="C33" s="92"/>
      <c r="D33" s="92"/>
      <c r="E33" s="92"/>
      <c r="F33" s="92"/>
      <c r="G33" s="92"/>
      <c r="H33" s="92"/>
      <c r="I33" s="92"/>
      <c r="J33" s="92"/>
      <c r="K33" s="11"/>
    </row>
    <row r="34" spans="2:11" ht="15.75">
      <c r="B34" s="155" t="s">
        <v>453</v>
      </c>
      <c r="C34" s="156"/>
      <c r="D34" s="156"/>
      <c r="E34" s="156"/>
      <c r="F34" s="156"/>
      <c r="G34" s="156"/>
      <c r="H34" s="156"/>
      <c r="I34" s="156"/>
      <c r="J34" s="156"/>
      <c r="K34" s="157"/>
    </row>
    <row r="35" spans="2:11" ht="15">
      <c r="B35" s="151" t="s">
        <v>454</v>
      </c>
      <c r="C35" s="152"/>
      <c r="D35" s="152"/>
      <c r="E35" s="152"/>
      <c r="F35" s="152"/>
      <c r="G35" s="152"/>
      <c r="H35" s="152"/>
      <c r="I35" s="152"/>
      <c r="J35" s="152"/>
      <c r="K35" s="153"/>
    </row>
    <row r="36" spans="2:11" ht="15.75">
      <c r="B36" s="13"/>
      <c r="C36" s="93"/>
      <c r="D36" s="93"/>
      <c r="E36" s="93"/>
      <c r="F36" s="93"/>
      <c r="G36" s="93"/>
      <c r="H36" s="93"/>
      <c r="I36" s="93"/>
      <c r="J36" s="93"/>
      <c r="K36" s="15"/>
    </row>
    <row r="37" spans="2:11" ht="15.75">
      <c r="B37" s="13"/>
      <c r="C37" s="93"/>
      <c r="D37" s="93"/>
      <c r="E37" s="93"/>
      <c r="F37" s="93"/>
      <c r="G37" s="93"/>
      <c r="H37" s="93"/>
      <c r="I37" s="93"/>
      <c r="J37" s="93"/>
      <c r="K37" s="15"/>
    </row>
    <row r="38" spans="2:11" ht="15.75">
      <c r="B38" s="12"/>
      <c r="C38" s="94" t="s">
        <v>455</v>
      </c>
      <c r="D38" s="94"/>
      <c r="E38" s="94"/>
      <c r="F38" s="94"/>
      <c r="G38" s="94"/>
      <c r="H38" s="94"/>
      <c r="I38" s="94"/>
      <c r="J38" s="94"/>
      <c r="K38" s="17"/>
    </row>
    <row r="39" spans="2:11" ht="15.75">
      <c r="B39" s="12"/>
      <c r="C39" s="95" t="s">
        <v>1451</v>
      </c>
      <c r="D39" s="95"/>
      <c r="E39" s="96"/>
      <c r="F39" s="96"/>
      <c r="G39" s="96"/>
      <c r="H39" s="96"/>
      <c r="I39" s="95" t="s">
        <v>457</v>
      </c>
      <c r="J39" s="95"/>
      <c r="K39" s="20" t="s">
        <v>1452</v>
      </c>
    </row>
    <row r="40" spans="2:11" ht="15.75">
      <c r="B40" s="12"/>
      <c r="C40" s="97" t="s">
        <v>459</v>
      </c>
      <c r="D40" s="22" t="s">
        <v>460</v>
      </c>
      <c r="E40" s="23"/>
      <c r="F40" s="24"/>
      <c r="G40" s="25"/>
      <c r="H40" s="26"/>
      <c r="I40" s="97"/>
      <c r="J40" s="98"/>
      <c r="K40" s="28"/>
    </row>
    <row r="41" spans="2:11" ht="15.75">
      <c r="B41" s="12"/>
      <c r="C41" s="97" t="s">
        <v>461</v>
      </c>
      <c r="D41" s="99"/>
      <c r="E41" s="100"/>
      <c r="F41" s="98"/>
      <c r="G41" s="25"/>
      <c r="H41" s="97" t="s">
        <v>1453</v>
      </c>
      <c r="I41" s="97"/>
      <c r="J41" s="98"/>
      <c r="K41" s="31"/>
    </row>
    <row r="42" spans="2:11" ht="16.5" thickBot="1">
      <c r="B42" s="12"/>
      <c r="C42" s="97"/>
      <c r="D42" s="99"/>
      <c r="E42" s="100"/>
      <c r="F42" s="98"/>
      <c r="G42" s="32"/>
      <c r="H42" s="97"/>
      <c r="I42" s="97"/>
      <c r="J42" s="98"/>
      <c r="K42" s="31"/>
    </row>
    <row r="43" spans="2:11" ht="16.5" thickTop="1">
      <c r="B43" s="33"/>
      <c r="C43" s="34"/>
      <c r="D43" s="34"/>
      <c r="E43" s="34"/>
      <c r="F43" s="34"/>
      <c r="G43" s="34"/>
      <c r="H43" s="34"/>
      <c r="I43" s="34"/>
      <c r="J43" s="34"/>
      <c r="K43" s="35"/>
    </row>
    <row r="44" spans="2:11" ht="15.75">
      <c r="B44" s="36"/>
      <c r="C44" s="101"/>
      <c r="D44" s="101"/>
      <c r="E44" s="101"/>
      <c r="F44" s="101"/>
      <c r="G44" s="101"/>
      <c r="H44" s="101"/>
      <c r="I44" s="101"/>
      <c r="J44" s="101"/>
      <c r="K44" s="38" t="s">
        <v>463</v>
      </c>
    </row>
    <row r="45" spans="2:11" ht="15.75">
      <c r="B45" s="36"/>
      <c r="C45" s="102" t="s">
        <v>464</v>
      </c>
      <c r="D45" s="102"/>
      <c r="E45" s="102"/>
      <c r="F45" s="102"/>
      <c r="G45" s="102"/>
      <c r="H45" s="145"/>
      <c r="I45" s="145"/>
      <c r="J45" s="145"/>
      <c r="K45" s="40">
        <v>11713256.13</v>
      </c>
    </row>
    <row r="46" spans="2:11" ht="15.75">
      <c r="B46" s="36"/>
      <c r="C46" s="101"/>
      <c r="D46" s="101"/>
      <c r="E46" s="101"/>
      <c r="F46" s="101"/>
      <c r="G46" s="101"/>
      <c r="H46" s="101"/>
      <c r="I46" s="101"/>
      <c r="J46" s="101"/>
      <c r="K46" s="40"/>
    </row>
    <row r="47" spans="2:11" ht="15.75">
      <c r="B47" s="36"/>
      <c r="C47" s="103" t="s">
        <v>465</v>
      </c>
      <c r="D47" s="103"/>
      <c r="E47" s="103"/>
      <c r="F47" s="103"/>
      <c r="G47" s="103"/>
      <c r="H47" s="101"/>
      <c r="I47" s="101"/>
      <c r="J47" s="101"/>
      <c r="K47" s="40"/>
    </row>
    <row r="48" spans="2:11" ht="15.75">
      <c r="B48" s="36"/>
      <c r="C48" s="101" t="s">
        <v>466</v>
      </c>
      <c r="D48" s="101"/>
      <c r="E48" s="101"/>
      <c r="F48" s="101"/>
      <c r="G48" s="101"/>
      <c r="H48" s="144"/>
      <c r="I48" s="144"/>
      <c r="J48" s="144"/>
      <c r="K48" s="40">
        <v>0</v>
      </c>
    </row>
    <row r="49" spans="2:11" ht="15.75">
      <c r="B49" s="36"/>
      <c r="C49" s="101" t="s">
        <v>467</v>
      </c>
      <c r="D49" s="101"/>
      <c r="E49" s="101"/>
      <c r="F49" s="101"/>
      <c r="G49" s="101"/>
      <c r="H49" s="145"/>
      <c r="I49" s="145"/>
      <c r="J49" s="145"/>
      <c r="K49" s="40"/>
    </row>
    <row r="50" spans="2:11" ht="15.75">
      <c r="B50" s="36"/>
      <c r="C50" s="101"/>
      <c r="D50" s="101"/>
      <c r="E50" s="101"/>
      <c r="F50" s="101"/>
      <c r="G50" s="101"/>
      <c r="H50" s="122"/>
      <c r="I50" s="122"/>
      <c r="J50" s="122"/>
      <c r="K50" s="40"/>
    </row>
    <row r="51" spans="2:11" ht="15.75">
      <c r="B51" s="36"/>
      <c r="C51" s="102" t="s">
        <v>468</v>
      </c>
      <c r="D51" s="102"/>
      <c r="E51" s="102"/>
      <c r="F51" s="102"/>
      <c r="G51" s="102"/>
      <c r="H51" s="101"/>
      <c r="I51" s="101"/>
      <c r="J51" s="101"/>
      <c r="K51" s="43">
        <f>+K45+K48</f>
        <v>11713256.13</v>
      </c>
    </row>
    <row r="52" spans="2:11" ht="15.75">
      <c r="B52" s="36"/>
      <c r="C52" s="101"/>
      <c r="D52" s="101"/>
      <c r="E52" s="101"/>
      <c r="F52" s="101"/>
      <c r="G52" s="101"/>
      <c r="H52" s="101"/>
      <c r="I52" s="101"/>
      <c r="J52" s="101"/>
      <c r="K52" s="40"/>
    </row>
    <row r="53" spans="2:11" ht="15.75">
      <c r="B53" s="36"/>
      <c r="C53" s="103" t="s">
        <v>469</v>
      </c>
      <c r="D53" s="103"/>
      <c r="E53" s="103"/>
      <c r="F53" s="103"/>
      <c r="G53" s="103"/>
      <c r="H53" s="101"/>
      <c r="I53" s="101"/>
      <c r="J53" s="101"/>
      <c r="K53" s="40"/>
    </row>
    <row r="54" spans="2:11" ht="15.75">
      <c r="B54" s="36"/>
      <c r="C54" s="101" t="s">
        <v>470</v>
      </c>
      <c r="D54" s="101"/>
      <c r="E54" s="101"/>
      <c r="F54" s="101"/>
      <c r="G54" s="101"/>
      <c r="H54" s="145"/>
      <c r="I54" s="145"/>
      <c r="J54" s="145"/>
      <c r="K54" s="40">
        <v>1114738.56</v>
      </c>
    </row>
    <row r="55" spans="2:11" ht="15.75">
      <c r="B55" s="36"/>
      <c r="C55" s="101" t="s">
        <v>471</v>
      </c>
      <c r="D55" s="101"/>
      <c r="E55" s="101"/>
      <c r="F55" s="101"/>
      <c r="G55" s="101"/>
      <c r="H55" s="122"/>
      <c r="I55" s="122"/>
      <c r="J55" s="122"/>
      <c r="K55" s="40"/>
    </row>
    <row r="56" spans="2:11" ht="15.75">
      <c r="B56" s="36"/>
      <c r="C56" s="101" t="s">
        <v>472</v>
      </c>
      <c r="D56" s="101"/>
      <c r="E56" s="101"/>
      <c r="F56" s="101"/>
      <c r="G56" s="101"/>
      <c r="H56" s="145"/>
      <c r="I56" s="145"/>
      <c r="J56" s="145"/>
      <c r="K56" s="40"/>
    </row>
    <row r="57" spans="2:11" ht="15.75">
      <c r="B57" s="36"/>
      <c r="C57" s="101" t="s">
        <v>473</v>
      </c>
      <c r="D57" s="101"/>
      <c r="E57" s="101"/>
      <c r="F57" s="101"/>
      <c r="G57" s="101"/>
      <c r="H57" s="122"/>
      <c r="I57" s="122"/>
      <c r="J57" s="122"/>
      <c r="K57" s="40">
        <v>1902.02</v>
      </c>
    </row>
    <row r="58" spans="2:11" ht="15.75">
      <c r="B58" s="36"/>
      <c r="C58" s="101"/>
      <c r="D58" s="101"/>
      <c r="E58" s="101"/>
      <c r="F58" s="101"/>
      <c r="G58" s="101"/>
      <c r="H58" s="122"/>
      <c r="I58" s="122"/>
      <c r="J58" s="122"/>
      <c r="K58" s="40"/>
    </row>
    <row r="59" spans="2:11" ht="16.5" thickBot="1">
      <c r="B59" s="36"/>
      <c r="C59" s="102" t="s">
        <v>474</v>
      </c>
      <c r="D59" s="102"/>
      <c r="E59" s="102"/>
      <c r="F59" s="102"/>
      <c r="G59" s="102"/>
      <c r="H59" s="145"/>
      <c r="I59" s="145"/>
      <c r="J59" s="145"/>
      <c r="K59" s="44">
        <f>+K51-K54-K55-K56-K57</f>
        <v>10596615.55</v>
      </c>
    </row>
    <row r="60" spans="2:11" ht="16.5" thickTop="1">
      <c r="B60" s="36"/>
      <c r="C60" s="45"/>
      <c r="D60" s="45"/>
      <c r="E60" s="45"/>
      <c r="F60" s="45"/>
      <c r="G60" s="45"/>
      <c r="H60" s="45"/>
      <c r="I60" s="45"/>
      <c r="J60" s="45"/>
      <c r="K60" s="46"/>
    </row>
    <row r="61" spans="2:11" ht="15.75">
      <c r="B61" s="36"/>
      <c r="C61" s="101"/>
      <c r="D61" s="101"/>
      <c r="E61" s="101"/>
      <c r="F61" s="101"/>
      <c r="G61" s="101"/>
      <c r="H61" s="101"/>
      <c r="I61" s="101"/>
      <c r="J61" s="101"/>
      <c r="K61" s="47"/>
    </row>
    <row r="62" spans="2:11" ht="15.75">
      <c r="B62" s="36"/>
      <c r="C62" s="101"/>
      <c r="D62" s="101"/>
      <c r="E62" s="101"/>
      <c r="F62" s="101"/>
      <c r="G62" s="101"/>
      <c r="H62" s="101"/>
      <c r="I62" s="101"/>
      <c r="J62" s="101"/>
      <c r="K62" s="38" t="s">
        <v>475</v>
      </c>
    </row>
    <row r="63" spans="2:11" ht="15.75">
      <c r="B63" s="36"/>
      <c r="C63" s="102" t="s">
        <v>476</v>
      </c>
      <c r="D63" s="102"/>
      <c r="E63" s="102"/>
      <c r="F63" s="102"/>
      <c r="G63" s="102"/>
      <c r="H63" s="145"/>
      <c r="I63" s="145"/>
      <c r="J63" s="145"/>
      <c r="K63" s="40">
        <v>10874731.92</v>
      </c>
    </row>
    <row r="64" spans="2:11" ht="15.75">
      <c r="B64" s="36"/>
      <c r="C64" s="102"/>
      <c r="D64" s="102"/>
      <c r="E64" s="102"/>
      <c r="F64" s="102"/>
      <c r="G64" s="102"/>
      <c r="H64" s="122"/>
      <c r="I64" s="122"/>
      <c r="J64" s="122"/>
      <c r="K64" s="40"/>
    </row>
    <row r="65" spans="2:11" ht="15.75">
      <c r="B65" s="36"/>
      <c r="C65" s="103" t="s">
        <v>465</v>
      </c>
      <c r="D65" s="103"/>
      <c r="E65" s="103"/>
      <c r="F65" s="103"/>
      <c r="G65" s="103"/>
      <c r="H65" s="101"/>
      <c r="I65" s="101"/>
      <c r="J65" s="101"/>
      <c r="K65" s="48"/>
    </row>
    <row r="66" spans="2:11" ht="15.75">
      <c r="B66" s="36"/>
      <c r="C66" s="101" t="s">
        <v>477</v>
      </c>
      <c r="D66" s="101"/>
      <c r="E66" s="101"/>
      <c r="F66" s="101"/>
      <c r="G66" s="101"/>
      <c r="H66" s="145"/>
      <c r="I66" s="145"/>
      <c r="J66" s="145"/>
      <c r="K66" s="49"/>
    </row>
    <row r="67" spans="2:11" ht="15.75">
      <c r="B67" s="36"/>
      <c r="C67" s="102" t="s">
        <v>468</v>
      </c>
      <c r="D67" s="102"/>
      <c r="E67" s="102"/>
      <c r="F67" s="102"/>
      <c r="G67" s="102"/>
      <c r="H67" s="154"/>
      <c r="I67" s="154"/>
      <c r="J67" s="154"/>
      <c r="K67" s="50">
        <f>SUM(K63:K66)</f>
        <v>10874731.92</v>
      </c>
    </row>
    <row r="68" spans="2:11" ht="15.75">
      <c r="B68" s="36"/>
      <c r="C68" s="101"/>
      <c r="D68" s="101"/>
      <c r="E68" s="101"/>
      <c r="F68" s="101"/>
      <c r="G68" s="101"/>
      <c r="H68" s="101"/>
      <c r="I68" s="101"/>
      <c r="J68" s="101"/>
      <c r="K68" s="48"/>
    </row>
    <row r="69" spans="2:11" ht="15.75">
      <c r="B69" s="36"/>
      <c r="C69" s="103" t="s">
        <v>469</v>
      </c>
      <c r="D69" s="103"/>
      <c r="E69" s="103"/>
      <c r="F69" s="103"/>
      <c r="G69" s="103"/>
      <c r="H69" s="101"/>
      <c r="I69" s="101"/>
      <c r="J69" s="101"/>
      <c r="K69" s="40"/>
    </row>
    <row r="70" spans="2:11" ht="15.75">
      <c r="B70" s="36"/>
      <c r="C70" s="101" t="s">
        <v>478</v>
      </c>
      <c r="D70" s="101"/>
      <c r="E70" s="101"/>
      <c r="F70" s="101"/>
      <c r="G70" s="101"/>
      <c r="H70" s="154"/>
      <c r="I70" s="154"/>
      <c r="J70" s="154"/>
      <c r="K70" s="40">
        <v>278116.37</v>
      </c>
    </row>
    <row r="71" spans="2:11" ht="15.75">
      <c r="B71" s="36"/>
      <c r="C71" s="101"/>
      <c r="D71" s="101"/>
      <c r="E71" s="101"/>
      <c r="F71" s="101"/>
      <c r="G71" s="101"/>
      <c r="H71" s="123"/>
      <c r="I71" s="123"/>
      <c r="J71" s="123"/>
      <c r="K71" s="40"/>
    </row>
    <row r="72" spans="2:11" ht="16.5" thickBot="1">
      <c r="B72" s="36"/>
      <c r="C72" s="102" t="s">
        <v>474</v>
      </c>
      <c r="D72" s="102"/>
      <c r="E72" s="102"/>
      <c r="F72" s="102"/>
      <c r="G72" s="102"/>
      <c r="H72" s="101"/>
      <c r="I72" s="101"/>
      <c r="J72" s="101"/>
      <c r="K72" s="44">
        <f>SUM(K67-K70)</f>
        <v>10596615.55</v>
      </c>
    </row>
    <row r="73" spans="2:11" ht="17.25" thickBot="1" thickTop="1">
      <c r="B73" s="52"/>
      <c r="C73" s="53"/>
      <c r="D73" s="53"/>
      <c r="E73" s="53"/>
      <c r="F73" s="53"/>
      <c r="G73" s="53"/>
      <c r="H73" s="54"/>
      <c r="I73" s="54"/>
      <c r="J73" s="54"/>
      <c r="K73" s="55"/>
    </row>
    <row r="74" spans="2:11" ht="16.5" thickTop="1">
      <c r="B74" s="33"/>
      <c r="C74" s="56"/>
      <c r="D74" s="56"/>
      <c r="E74" s="56"/>
      <c r="F74" s="56"/>
      <c r="G74" s="56"/>
      <c r="H74" s="34"/>
      <c r="I74" s="34"/>
      <c r="J74" s="34"/>
      <c r="K74" s="57"/>
    </row>
    <row r="75" spans="2:11" ht="15.75">
      <c r="B75" s="36"/>
      <c r="C75" s="102"/>
      <c r="D75" s="102"/>
      <c r="E75" s="102"/>
      <c r="F75" s="102"/>
      <c r="G75" s="102"/>
      <c r="H75" s="101"/>
      <c r="I75" s="101"/>
      <c r="J75" s="101"/>
      <c r="K75" s="58"/>
    </row>
    <row r="76" spans="2:11" ht="15.75">
      <c r="B76" s="168" t="s">
        <v>1454</v>
      </c>
      <c r="C76" s="147"/>
      <c r="D76" s="147"/>
      <c r="E76" s="107"/>
      <c r="F76" s="61"/>
      <c r="G76" s="61" t="s">
        <v>1455</v>
      </c>
      <c r="H76" s="61"/>
      <c r="I76" s="109"/>
      <c r="J76" s="147" t="s">
        <v>1456</v>
      </c>
      <c r="K76" s="169"/>
    </row>
    <row r="77" spans="2:11" ht="15.75">
      <c r="B77" s="36"/>
      <c r="C77" s="63" t="s">
        <v>482</v>
      </c>
      <c r="D77" s="63"/>
      <c r="E77" s="122"/>
      <c r="F77" s="162" t="s">
        <v>483</v>
      </c>
      <c r="G77" s="162"/>
      <c r="H77" s="162"/>
      <c r="I77" s="101"/>
      <c r="J77" s="145" t="s">
        <v>484</v>
      </c>
      <c r="K77" s="146"/>
    </row>
    <row r="78" spans="2:11" ht="15.75">
      <c r="B78" s="36"/>
      <c r="C78" s="101"/>
      <c r="D78" s="101"/>
      <c r="E78" s="122"/>
      <c r="F78" s="122"/>
      <c r="G78" s="122"/>
      <c r="H78" s="122"/>
      <c r="I78" s="101"/>
      <c r="J78" s="122"/>
      <c r="K78" s="124"/>
    </row>
    <row r="79" spans="2:11" ht="15.75">
      <c r="B79" s="111"/>
      <c r="C79" s="61" t="s">
        <v>1457</v>
      </c>
      <c r="D79" s="61"/>
      <c r="E79" s="107"/>
      <c r="F79" s="147" t="s">
        <v>1458</v>
      </c>
      <c r="G79" s="147"/>
      <c r="H79" s="147"/>
      <c r="I79" s="109"/>
      <c r="J79" s="147" t="s">
        <v>1459</v>
      </c>
      <c r="K79" s="169"/>
    </row>
    <row r="80" spans="2:11" ht="15.75">
      <c r="B80" s="36"/>
      <c r="C80" s="63" t="s">
        <v>488</v>
      </c>
      <c r="D80" s="63"/>
      <c r="E80" s="122"/>
      <c r="F80" s="162" t="s">
        <v>489</v>
      </c>
      <c r="G80" s="162"/>
      <c r="H80" s="162"/>
      <c r="I80" s="101"/>
      <c r="J80" s="145" t="s">
        <v>489</v>
      </c>
      <c r="K80" s="146"/>
    </row>
    <row r="81" spans="2:11" ht="15.75">
      <c r="B81" s="36"/>
      <c r="C81" s="102"/>
      <c r="D81" s="102"/>
      <c r="E81" s="102"/>
      <c r="F81" s="102"/>
      <c r="G81" s="102"/>
      <c r="H81" s="101"/>
      <c r="I81" s="101"/>
      <c r="J81" s="101"/>
      <c r="K81" s="65"/>
    </row>
    <row r="82" spans="2:11" ht="15.75">
      <c r="B82" s="66"/>
      <c r="C82" s="67"/>
      <c r="D82" s="67"/>
      <c r="E82" s="67"/>
      <c r="F82" s="67"/>
      <c r="G82" s="67"/>
      <c r="H82" s="68"/>
      <c r="I82" s="69"/>
      <c r="J82" s="68"/>
      <c r="K82" s="70"/>
    </row>
  </sheetData>
  <protectedRanges>
    <protectedRange sqref="F76 J76" name="Rango1_2_1"/>
    <protectedRange sqref="J79 C79" name="Rango1_2_1_1"/>
    <protectedRange sqref="J40:J42" name="Rango1_1"/>
    <protectedRange sqref="G76" name="Rango1_2_1_3"/>
    <protectedRange sqref="F79" name="Rango1_2_1_1_2"/>
    <protectedRange sqref="K76" name="Rango1_2_1_4"/>
    <protectedRange sqref="K79" name="Rango1_2_1_1_1_1_1"/>
    <protectedRange sqref="B76" name="Rango1_2_1_2_1_2"/>
  </protectedRanges>
  <mergeCells count="25">
    <mergeCell ref="F79:H79"/>
    <mergeCell ref="J79:K79"/>
    <mergeCell ref="F80:H80"/>
    <mergeCell ref="J80:K80"/>
    <mergeCell ref="H67:J67"/>
    <mergeCell ref="H70:J70"/>
    <mergeCell ref="B76:D76"/>
    <mergeCell ref="J76:K76"/>
    <mergeCell ref="F77:H77"/>
    <mergeCell ref="J77:K77"/>
    <mergeCell ref="H54:J54"/>
    <mergeCell ref="H56:J56"/>
    <mergeCell ref="H59:J59"/>
    <mergeCell ref="H63:J63"/>
    <mergeCell ref="H66:J66"/>
    <mergeCell ref="B34:K34"/>
    <mergeCell ref="B35:K35"/>
    <mergeCell ref="H45:J45"/>
    <mergeCell ref="H48:J48"/>
    <mergeCell ref="H49:J49"/>
    <mergeCell ref="B2:I2"/>
    <mergeCell ref="B4:I4"/>
    <mergeCell ref="F21:I21"/>
    <mergeCell ref="F23:I23"/>
    <mergeCell ref="F24:I2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BE997-D2A5-4552-84C3-13B3555F8FA9}">
  <dimension ref="B2:K79"/>
  <sheetViews>
    <sheetView tabSelected="1" workbookViewId="0" topLeftCell="A1">
      <selection activeCell="C14" sqref="C14"/>
    </sheetView>
  </sheetViews>
  <sheetFormatPr defaultColWidth="11.421875" defaultRowHeight="15"/>
  <cols>
    <col min="1" max="1" width="1.8515625" style="138" customWidth="1"/>
    <col min="2" max="2" width="15.421875" style="138" customWidth="1"/>
    <col min="3" max="3" width="15.140625" style="138" customWidth="1"/>
    <col min="4" max="4" width="15.7109375" style="138" customWidth="1"/>
    <col min="5" max="5" width="11.28125" style="138" customWidth="1"/>
    <col min="6" max="6" width="11.421875" style="138" hidden="1" customWidth="1"/>
    <col min="7" max="9" width="18.00390625" style="138" customWidth="1"/>
    <col min="10" max="10" width="11.421875" style="138" hidden="1" customWidth="1"/>
    <col min="11" max="11" width="28.140625" style="138" customWidth="1"/>
    <col min="12" max="256" width="9.140625" style="138" customWidth="1"/>
    <col min="257" max="257" width="1.8515625" style="138" customWidth="1"/>
    <col min="258" max="258" width="15.421875" style="138" customWidth="1"/>
    <col min="259" max="259" width="15.140625" style="138" customWidth="1"/>
    <col min="260" max="260" width="15.7109375" style="138" customWidth="1"/>
    <col min="261" max="261" width="11.28125" style="138" customWidth="1"/>
    <col min="262" max="262" width="11.421875" style="138" hidden="1" customWidth="1"/>
    <col min="263" max="265" width="18.00390625" style="138" customWidth="1"/>
    <col min="266" max="266" width="11.421875" style="138" hidden="1" customWidth="1"/>
    <col min="267" max="267" width="1.8515625" style="138" customWidth="1"/>
    <col min="268" max="512" width="9.140625" style="138" customWidth="1"/>
    <col min="513" max="513" width="1.8515625" style="138" customWidth="1"/>
    <col min="514" max="514" width="15.421875" style="138" customWidth="1"/>
    <col min="515" max="515" width="15.140625" style="138" customWidth="1"/>
    <col min="516" max="516" width="15.7109375" style="138" customWidth="1"/>
    <col min="517" max="517" width="11.28125" style="138" customWidth="1"/>
    <col min="518" max="518" width="11.421875" style="138" hidden="1" customWidth="1"/>
    <col min="519" max="521" width="18.00390625" style="138" customWidth="1"/>
    <col min="522" max="522" width="11.421875" style="138" hidden="1" customWidth="1"/>
    <col min="523" max="523" width="1.8515625" style="138" customWidth="1"/>
    <col min="524" max="768" width="9.140625" style="138" customWidth="1"/>
    <col min="769" max="769" width="1.8515625" style="138" customWidth="1"/>
    <col min="770" max="770" width="15.421875" style="138" customWidth="1"/>
    <col min="771" max="771" width="15.140625" style="138" customWidth="1"/>
    <col min="772" max="772" width="15.7109375" style="138" customWidth="1"/>
    <col min="773" max="773" width="11.28125" style="138" customWidth="1"/>
    <col min="774" max="774" width="11.421875" style="138" hidden="1" customWidth="1"/>
    <col min="775" max="777" width="18.00390625" style="138" customWidth="1"/>
    <col min="778" max="778" width="11.421875" style="138" hidden="1" customWidth="1"/>
    <col min="779" max="779" width="1.8515625" style="138" customWidth="1"/>
    <col min="780" max="1024" width="9.140625" style="138" customWidth="1"/>
    <col min="1025" max="1025" width="1.8515625" style="138" customWidth="1"/>
    <col min="1026" max="1026" width="15.421875" style="138" customWidth="1"/>
    <col min="1027" max="1027" width="15.140625" style="138" customWidth="1"/>
    <col min="1028" max="1028" width="15.7109375" style="138" customWidth="1"/>
    <col min="1029" max="1029" width="11.28125" style="138" customWidth="1"/>
    <col min="1030" max="1030" width="11.421875" style="138" hidden="1" customWidth="1"/>
    <col min="1031" max="1033" width="18.00390625" style="138" customWidth="1"/>
    <col min="1034" max="1034" width="11.421875" style="138" hidden="1" customWidth="1"/>
    <col min="1035" max="1035" width="1.8515625" style="138" customWidth="1"/>
    <col min="1036" max="1280" width="9.140625" style="138" customWidth="1"/>
    <col min="1281" max="1281" width="1.8515625" style="138" customWidth="1"/>
    <col min="1282" max="1282" width="15.421875" style="138" customWidth="1"/>
    <col min="1283" max="1283" width="15.140625" style="138" customWidth="1"/>
    <col min="1284" max="1284" width="15.7109375" style="138" customWidth="1"/>
    <col min="1285" max="1285" width="11.28125" style="138" customWidth="1"/>
    <col min="1286" max="1286" width="11.421875" style="138" hidden="1" customWidth="1"/>
    <col min="1287" max="1289" width="18.00390625" style="138" customWidth="1"/>
    <col min="1290" max="1290" width="11.421875" style="138" hidden="1" customWidth="1"/>
    <col min="1291" max="1291" width="1.8515625" style="138" customWidth="1"/>
    <col min="1292" max="1536" width="9.140625" style="138" customWidth="1"/>
    <col min="1537" max="1537" width="1.8515625" style="138" customWidth="1"/>
    <col min="1538" max="1538" width="15.421875" style="138" customWidth="1"/>
    <col min="1539" max="1539" width="15.140625" style="138" customWidth="1"/>
    <col min="1540" max="1540" width="15.7109375" style="138" customWidth="1"/>
    <col min="1541" max="1541" width="11.28125" style="138" customWidth="1"/>
    <col min="1542" max="1542" width="11.421875" style="138" hidden="1" customWidth="1"/>
    <col min="1543" max="1545" width="18.00390625" style="138" customWidth="1"/>
    <col min="1546" max="1546" width="11.421875" style="138" hidden="1" customWidth="1"/>
    <col min="1547" max="1547" width="1.8515625" style="138" customWidth="1"/>
    <col min="1548" max="1792" width="9.140625" style="138" customWidth="1"/>
    <col min="1793" max="1793" width="1.8515625" style="138" customWidth="1"/>
    <col min="1794" max="1794" width="15.421875" style="138" customWidth="1"/>
    <col min="1795" max="1795" width="15.140625" style="138" customWidth="1"/>
    <col min="1796" max="1796" width="15.7109375" style="138" customWidth="1"/>
    <col min="1797" max="1797" width="11.28125" style="138" customWidth="1"/>
    <col min="1798" max="1798" width="11.421875" style="138" hidden="1" customWidth="1"/>
    <col min="1799" max="1801" width="18.00390625" style="138" customWidth="1"/>
    <col min="1802" max="1802" width="11.421875" style="138" hidden="1" customWidth="1"/>
    <col min="1803" max="1803" width="1.8515625" style="138" customWidth="1"/>
    <col min="1804" max="2048" width="9.140625" style="138" customWidth="1"/>
    <col min="2049" max="2049" width="1.8515625" style="138" customWidth="1"/>
    <col min="2050" max="2050" width="15.421875" style="138" customWidth="1"/>
    <col min="2051" max="2051" width="15.140625" style="138" customWidth="1"/>
    <col min="2052" max="2052" width="15.7109375" style="138" customWidth="1"/>
    <col min="2053" max="2053" width="11.28125" style="138" customWidth="1"/>
    <col min="2054" max="2054" width="11.421875" style="138" hidden="1" customWidth="1"/>
    <col min="2055" max="2057" width="18.00390625" style="138" customWidth="1"/>
    <col min="2058" max="2058" width="11.421875" style="138" hidden="1" customWidth="1"/>
    <col min="2059" max="2059" width="1.8515625" style="138" customWidth="1"/>
    <col min="2060" max="2304" width="9.140625" style="138" customWidth="1"/>
    <col min="2305" max="2305" width="1.8515625" style="138" customWidth="1"/>
    <col min="2306" max="2306" width="15.421875" style="138" customWidth="1"/>
    <col min="2307" max="2307" width="15.140625" style="138" customWidth="1"/>
    <col min="2308" max="2308" width="15.7109375" style="138" customWidth="1"/>
    <col min="2309" max="2309" width="11.28125" style="138" customWidth="1"/>
    <col min="2310" max="2310" width="11.421875" style="138" hidden="1" customWidth="1"/>
    <col min="2311" max="2313" width="18.00390625" style="138" customWidth="1"/>
    <col min="2314" max="2314" width="11.421875" style="138" hidden="1" customWidth="1"/>
    <col min="2315" max="2315" width="1.8515625" style="138" customWidth="1"/>
    <col min="2316" max="2560" width="9.140625" style="138" customWidth="1"/>
    <col min="2561" max="2561" width="1.8515625" style="138" customWidth="1"/>
    <col min="2562" max="2562" width="15.421875" style="138" customWidth="1"/>
    <col min="2563" max="2563" width="15.140625" style="138" customWidth="1"/>
    <col min="2564" max="2564" width="15.7109375" style="138" customWidth="1"/>
    <col min="2565" max="2565" width="11.28125" style="138" customWidth="1"/>
    <col min="2566" max="2566" width="11.421875" style="138" hidden="1" customWidth="1"/>
    <col min="2567" max="2569" width="18.00390625" style="138" customWidth="1"/>
    <col min="2570" max="2570" width="11.421875" style="138" hidden="1" customWidth="1"/>
    <col min="2571" max="2571" width="1.8515625" style="138" customWidth="1"/>
    <col min="2572" max="2816" width="9.140625" style="138" customWidth="1"/>
    <col min="2817" max="2817" width="1.8515625" style="138" customWidth="1"/>
    <col min="2818" max="2818" width="15.421875" style="138" customWidth="1"/>
    <col min="2819" max="2819" width="15.140625" style="138" customWidth="1"/>
    <col min="2820" max="2820" width="15.7109375" style="138" customWidth="1"/>
    <col min="2821" max="2821" width="11.28125" style="138" customWidth="1"/>
    <col min="2822" max="2822" width="11.421875" style="138" hidden="1" customWidth="1"/>
    <col min="2823" max="2825" width="18.00390625" style="138" customWidth="1"/>
    <col min="2826" max="2826" width="11.421875" style="138" hidden="1" customWidth="1"/>
    <col min="2827" max="2827" width="1.8515625" style="138" customWidth="1"/>
    <col min="2828" max="3072" width="9.140625" style="138" customWidth="1"/>
    <col min="3073" max="3073" width="1.8515625" style="138" customWidth="1"/>
    <col min="3074" max="3074" width="15.421875" style="138" customWidth="1"/>
    <col min="3075" max="3075" width="15.140625" style="138" customWidth="1"/>
    <col min="3076" max="3076" width="15.7109375" style="138" customWidth="1"/>
    <col min="3077" max="3077" width="11.28125" style="138" customWidth="1"/>
    <col min="3078" max="3078" width="11.421875" style="138" hidden="1" customWidth="1"/>
    <col min="3079" max="3081" width="18.00390625" style="138" customWidth="1"/>
    <col min="3082" max="3082" width="11.421875" style="138" hidden="1" customWidth="1"/>
    <col min="3083" max="3083" width="1.8515625" style="138" customWidth="1"/>
    <col min="3084" max="3328" width="9.140625" style="138" customWidth="1"/>
    <col min="3329" max="3329" width="1.8515625" style="138" customWidth="1"/>
    <col min="3330" max="3330" width="15.421875" style="138" customWidth="1"/>
    <col min="3331" max="3331" width="15.140625" style="138" customWidth="1"/>
    <col min="3332" max="3332" width="15.7109375" style="138" customWidth="1"/>
    <col min="3333" max="3333" width="11.28125" style="138" customWidth="1"/>
    <col min="3334" max="3334" width="11.421875" style="138" hidden="1" customWidth="1"/>
    <col min="3335" max="3337" width="18.00390625" style="138" customWidth="1"/>
    <col min="3338" max="3338" width="11.421875" style="138" hidden="1" customWidth="1"/>
    <col min="3339" max="3339" width="1.8515625" style="138" customWidth="1"/>
    <col min="3340" max="3584" width="9.140625" style="138" customWidth="1"/>
    <col min="3585" max="3585" width="1.8515625" style="138" customWidth="1"/>
    <col min="3586" max="3586" width="15.421875" style="138" customWidth="1"/>
    <col min="3587" max="3587" width="15.140625" style="138" customWidth="1"/>
    <col min="3588" max="3588" width="15.7109375" style="138" customWidth="1"/>
    <col min="3589" max="3589" width="11.28125" style="138" customWidth="1"/>
    <col min="3590" max="3590" width="11.421875" style="138" hidden="1" customWidth="1"/>
    <col min="3591" max="3593" width="18.00390625" style="138" customWidth="1"/>
    <col min="3594" max="3594" width="11.421875" style="138" hidden="1" customWidth="1"/>
    <col min="3595" max="3595" width="1.8515625" style="138" customWidth="1"/>
    <col min="3596" max="3840" width="9.140625" style="138" customWidth="1"/>
    <col min="3841" max="3841" width="1.8515625" style="138" customWidth="1"/>
    <col min="3842" max="3842" width="15.421875" style="138" customWidth="1"/>
    <col min="3843" max="3843" width="15.140625" style="138" customWidth="1"/>
    <col min="3844" max="3844" width="15.7109375" style="138" customWidth="1"/>
    <col min="3845" max="3845" width="11.28125" style="138" customWidth="1"/>
    <col min="3846" max="3846" width="11.421875" style="138" hidden="1" customWidth="1"/>
    <col min="3847" max="3849" width="18.00390625" style="138" customWidth="1"/>
    <col min="3850" max="3850" width="11.421875" style="138" hidden="1" customWidth="1"/>
    <col min="3851" max="3851" width="1.8515625" style="138" customWidth="1"/>
    <col min="3852" max="4096" width="9.140625" style="138" customWidth="1"/>
    <col min="4097" max="4097" width="1.8515625" style="138" customWidth="1"/>
    <col min="4098" max="4098" width="15.421875" style="138" customWidth="1"/>
    <col min="4099" max="4099" width="15.140625" style="138" customWidth="1"/>
    <col min="4100" max="4100" width="15.7109375" style="138" customWidth="1"/>
    <col min="4101" max="4101" width="11.28125" style="138" customWidth="1"/>
    <col min="4102" max="4102" width="11.421875" style="138" hidden="1" customWidth="1"/>
    <col min="4103" max="4105" width="18.00390625" style="138" customWidth="1"/>
    <col min="4106" max="4106" width="11.421875" style="138" hidden="1" customWidth="1"/>
    <col min="4107" max="4107" width="1.8515625" style="138" customWidth="1"/>
    <col min="4108" max="4352" width="9.140625" style="138" customWidth="1"/>
    <col min="4353" max="4353" width="1.8515625" style="138" customWidth="1"/>
    <col min="4354" max="4354" width="15.421875" style="138" customWidth="1"/>
    <col min="4355" max="4355" width="15.140625" style="138" customWidth="1"/>
    <col min="4356" max="4356" width="15.7109375" style="138" customWidth="1"/>
    <col min="4357" max="4357" width="11.28125" style="138" customWidth="1"/>
    <col min="4358" max="4358" width="11.421875" style="138" hidden="1" customWidth="1"/>
    <col min="4359" max="4361" width="18.00390625" style="138" customWidth="1"/>
    <col min="4362" max="4362" width="11.421875" style="138" hidden="1" customWidth="1"/>
    <col min="4363" max="4363" width="1.8515625" style="138" customWidth="1"/>
    <col min="4364" max="4608" width="9.140625" style="138" customWidth="1"/>
    <col min="4609" max="4609" width="1.8515625" style="138" customWidth="1"/>
    <col min="4610" max="4610" width="15.421875" style="138" customWidth="1"/>
    <col min="4611" max="4611" width="15.140625" style="138" customWidth="1"/>
    <col min="4612" max="4612" width="15.7109375" style="138" customWidth="1"/>
    <col min="4613" max="4613" width="11.28125" style="138" customWidth="1"/>
    <col min="4614" max="4614" width="11.421875" style="138" hidden="1" customWidth="1"/>
    <col min="4615" max="4617" width="18.00390625" style="138" customWidth="1"/>
    <col min="4618" max="4618" width="11.421875" style="138" hidden="1" customWidth="1"/>
    <col min="4619" max="4619" width="1.8515625" style="138" customWidth="1"/>
    <col min="4620" max="4864" width="9.140625" style="138" customWidth="1"/>
    <col min="4865" max="4865" width="1.8515625" style="138" customWidth="1"/>
    <col min="4866" max="4866" width="15.421875" style="138" customWidth="1"/>
    <col min="4867" max="4867" width="15.140625" style="138" customWidth="1"/>
    <col min="4868" max="4868" width="15.7109375" style="138" customWidth="1"/>
    <col min="4869" max="4869" width="11.28125" style="138" customWidth="1"/>
    <col min="4870" max="4870" width="11.421875" style="138" hidden="1" customWidth="1"/>
    <col min="4871" max="4873" width="18.00390625" style="138" customWidth="1"/>
    <col min="4874" max="4874" width="11.421875" style="138" hidden="1" customWidth="1"/>
    <col min="4875" max="4875" width="1.8515625" style="138" customWidth="1"/>
    <col min="4876" max="5120" width="9.140625" style="138" customWidth="1"/>
    <col min="5121" max="5121" width="1.8515625" style="138" customWidth="1"/>
    <col min="5122" max="5122" width="15.421875" style="138" customWidth="1"/>
    <col min="5123" max="5123" width="15.140625" style="138" customWidth="1"/>
    <col min="5124" max="5124" width="15.7109375" style="138" customWidth="1"/>
    <col min="5125" max="5125" width="11.28125" style="138" customWidth="1"/>
    <col min="5126" max="5126" width="11.421875" style="138" hidden="1" customWidth="1"/>
    <col min="5127" max="5129" width="18.00390625" style="138" customWidth="1"/>
    <col min="5130" max="5130" width="11.421875" style="138" hidden="1" customWidth="1"/>
    <col min="5131" max="5131" width="1.8515625" style="138" customWidth="1"/>
    <col min="5132" max="5376" width="9.140625" style="138" customWidth="1"/>
    <col min="5377" max="5377" width="1.8515625" style="138" customWidth="1"/>
    <col min="5378" max="5378" width="15.421875" style="138" customWidth="1"/>
    <col min="5379" max="5379" width="15.140625" style="138" customWidth="1"/>
    <col min="5380" max="5380" width="15.7109375" style="138" customWidth="1"/>
    <col min="5381" max="5381" width="11.28125" style="138" customWidth="1"/>
    <col min="5382" max="5382" width="11.421875" style="138" hidden="1" customWidth="1"/>
    <col min="5383" max="5385" width="18.00390625" style="138" customWidth="1"/>
    <col min="5386" max="5386" width="11.421875" style="138" hidden="1" customWidth="1"/>
    <col min="5387" max="5387" width="1.8515625" style="138" customWidth="1"/>
    <col min="5388" max="5632" width="9.140625" style="138" customWidth="1"/>
    <col min="5633" max="5633" width="1.8515625" style="138" customWidth="1"/>
    <col min="5634" max="5634" width="15.421875" style="138" customWidth="1"/>
    <col min="5635" max="5635" width="15.140625" style="138" customWidth="1"/>
    <col min="5636" max="5636" width="15.7109375" style="138" customWidth="1"/>
    <col min="5637" max="5637" width="11.28125" style="138" customWidth="1"/>
    <col min="5638" max="5638" width="11.421875" style="138" hidden="1" customWidth="1"/>
    <col min="5639" max="5641" width="18.00390625" style="138" customWidth="1"/>
    <col min="5642" max="5642" width="11.421875" style="138" hidden="1" customWidth="1"/>
    <col min="5643" max="5643" width="1.8515625" style="138" customWidth="1"/>
    <col min="5644" max="5888" width="9.140625" style="138" customWidth="1"/>
    <col min="5889" max="5889" width="1.8515625" style="138" customWidth="1"/>
    <col min="5890" max="5890" width="15.421875" style="138" customWidth="1"/>
    <col min="5891" max="5891" width="15.140625" style="138" customWidth="1"/>
    <col min="5892" max="5892" width="15.7109375" style="138" customWidth="1"/>
    <col min="5893" max="5893" width="11.28125" style="138" customWidth="1"/>
    <col min="5894" max="5894" width="11.421875" style="138" hidden="1" customWidth="1"/>
    <col min="5895" max="5897" width="18.00390625" style="138" customWidth="1"/>
    <col min="5898" max="5898" width="11.421875" style="138" hidden="1" customWidth="1"/>
    <col min="5899" max="5899" width="1.8515625" style="138" customWidth="1"/>
    <col min="5900" max="6144" width="9.140625" style="138" customWidth="1"/>
    <col min="6145" max="6145" width="1.8515625" style="138" customWidth="1"/>
    <col min="6146" max="6146" width="15.421875" style="138" customWidth="1"/>
    <col min="6147" max="6147" width="15.140625" style="138" customWidth="1"/>
    <col min="6148" max="6148" width="15.7109375" style="138" customWidth="1"/>
    <col min="6149" max="6149" width="11.28125" style="138" customWidth="1"/>
    <col min="6150" max="6150" width="11.421875" style="138" hidden="1" customWidth="1"/>
    <col min="6151" max="6153" width="18.00390625" style="138" customWidth="1"/>
    <col min="6154" max="6154" width="11.421875" style="138" hidden="1" customWidth="1"/>
    <col min="6155" max="6155" width="1.8515625" style="138" customWidth="1"/>
    <col min="6156" max="6400" width="9.140625" style="138" customWidth="1"/>
    <col min="6401" max="6401" width="1.8515625" style="138" customWidth="1"/>
    <col min="6402" max="6402" width="15.421875" style="138" customWidth="1"/>
    <col min="6403" max="6403" width="15.140625" style="138" customWidth="1"/>
    <col min="6404" max="6404" width="15.7109375" style="138" customWidth="1"/>
    <col min="6405" max="6405" width="11.28125" style="138" customWidth="1"/>
    <col min="6406" max="6406" width="11.421875" style="138" hidden="1" customWidth="1"/>
    <col min="6407" max="6409" width="18.00390625" style="138" customWidth="1"/>
    <col min="6410" max="6410" width="11.421875" style="138" hidden="1" customWidth="1"/>
    <col min="6411" max="6411" width="1.8515625" style="138" customWidth="1"/>
    <col min="6412" max="6656" width="9.140625" style="138" customWidth="1"/>
    <col min="6657" max="6657" width="1.8515625" style="138" customWidth="1"/>
    <col min="6658" max="6658" width="15.421875" style="138" customWidth="1"/>
    <col min="6659" max="6659" width="15.140625" style="138" customWidth="1"/>
    <col min="6660" max="6660" width="15.7109375" style="138" customWidth="1"/>
    <col min="6661" max="6661" width="11.28125" style="138" customWidth="1"/>
    <col min="6662" max="6662" width="11.421875" style="138" hidden="1" customWidth="1"/>
    <col min="6663" max="6665" width="18.00390625" style="138" customWidth="1"/>
    <col min="6666" max="6666" width="11.421875" style="138" hidden="1" customWidth="1"/>
    <col min="6667" max="6667" width="1.8515625" style="138" customWidth="1"/>
    <col min="6668" max="6912" width="9.140625" style="138" customWidth="1"/>
    <col min="6913" max="6913" width="1.8515625" style="138" customWidth="1"/>
    <col min="6914" max="6914" width="15.421875" style="138" customWidth="1"/>
    <col min="6915" max="6915" width="15.140625" style="138" customWidth="1"/>
    <col min="6916" max="6916" width="15.7109375" style="138" customWidth="1"/>
    <col min="6917" max="6917" width="11.28125" style="138" customWidth="1"/>
    <col min="6918" max="6918" width="11.421875" style="138" hidden="1" customWidth="1"/>
    <col min="6919" max="6921" width="18.00390625" style="138" customWidth="1"/>
    <col min="6922" max="6922" width="11.421875" style="138" hidden="1" customWidth="1"/>
    <col min="6923" max="6923" width="1.8515625" style="138" customWidth="1"/>
    <col min="6924" max="7168" width="9.140625" style="138" customWidth="1"/>
    <col min="7169" max="7169" width="1.8515625" style="138" customWidth="1"/>
    <col min="7170" max="7170" width="15.421875" style="138" customWidth="1"/>
    <col min="7171" max="7171" width="15.140625" style="138" customWidth="1"/>
    <col min="7172" max="7172" width="15.7109375" style="138" customWidth="1"/>
    <col min="7173" max="7173" width="11.28125" style="138" customWidth="1"/>
    <col min="7174" max="7174" width="11.421875" style="138" hidden="1" customWidth="1"/>
    <col min="7175" max="7177" width="18.00390625" style="138" customWidth="1"/>
    <col min="7178" max="7178" width="11.421875" style="138" hidden="1" customWidth="1"/>
    <col min="7179" max="7179" width="1.8515625" style="138" customWidth="1"/>
    <col min="7180" max="7424" width="9.140625" style="138" customWidth="1"/>
    <col min="7425" max="7425" width="1.8515625" style="138" customWidth="1"/>
    <col min="7426" max="7426" width="15.421875" style="138" customWidth="1"/>
    <col min="7427" max="7427" width="15.140625" style="138" customWidth="1"/>
    <col min="7428" max="7428" width="15.7109375" style="138" customWidth="1"/>
    <col min="7429" max="7429" width="11.28125" style="138" customWidth="1"/>
    <col min="7430" max="7430" width="11.421875" style="138" hidden="1" customWidth="1"/>
    <col min="7431" max="7433" width="18.00390625" style="138" customWidth="1"/>
    <col min="7434" max="7434" width="11.421875" style="138" hidden="1" customWidth="1"/>
    <col min="7435" max="7435" width="1.8515625" style="138" customWidth="1"/>
    <col min="7436" max="7680" width="9.140625" style="138" customWidth="1"/>
    <col min="7681" max="7681" width="1.8515625" style="138" customWidth="1"/>
    <col min="7682" max="7682" width="15.421875" style="138" customWidth="1"/>
    <col min="7683" max="7683" width="15.140625" style="138" customWidth="1"/>
    <col min="7684" max="7684" width="15.7109375" style="138" customWidth="1"/>
    <col min="7685" max="7685" width="11.28125" style="138" customWidth="1"/>
    <col min="7686" max="7686" width="11.421875" style="138" hidden="1" customWidth="1"/>
    <col min="7687" max="7689" width="18.00390625" style="138" customWidth="1"/>
    <col min="7690" max="7690" width="11.421875" style="138" hidden="1" customWidth="1"/>
    <col min="7691" max="7691" width="1.8515625" style="138" customWidth="1"/>
    <col min="7692" max="7936" width="9.140625" style="138" customWidth="1"/>
    <col min="7937" max="7937" width="1.8515625" style="138" customWidth="1"/>
    <col min="7938" max="7938" width="15.421875" style="138" customWidth="1"/>
    <col min="7939" max="7939" width="15.140625" style="138" customWidth="1"/>
    <col min="7940" max="7940" width="15.7109375" style="138" customWidth="1"/>
    <col min="7941" max="7941" width="11.28125" style="138" customWidth="1"/>
    <col min="7942" max="7942" width="11.421875" style="138" hidden="1" customWidth="1"/>
    <col min="7943" max="7945" width="18.00390625" style="138" customWidth="1"/>
    <col min="7946" max="7946" width="11.421875" style="138" hidden="1" customWidth="1"/>
    <col min="7947" max="7947" width="1.8515625" style="138" customWidth="1"/>
    <col min="7948" max="8192" width="9.140625" style="138" customWidth="1"/>
    <col min="8193" max="8193" width="1.8515625" style="138" customWidth="1"/>
    <col min="8194" max="8194" width="15.421875" style="138" customWidth="1"/>
    <col min="8195" max="8195" width="15.140625" style="138" customWidth="1"/>
    <col min="8196" max="8196" width="15.7109375" style="138" customWidth="1"/>
    <col min="8197" max="8197" width="11.28125" style="138" customWidth="1"/>
    <col min="8198" max="8198" width="11.421875" style="138" hidden="1" customWidth="1"/>
    <col min="8199" max="8201" width="18.00390625" style="138" customWidth="1"/>
    <col min="8202" max="8202" width="11.421875" style="138" hidden="1" customWidth="1"/>
    <col min="8203" max="8203" width="1.8515625" style="138" customWidth="1"/>
    <col min="8204" max="8448" width="9.140625" style="138" customWidth="1"/>
    <col min="8449" max="8449" width="1.8515625" style="138" customWidth="1"/>
    <col min="8450" max="8450" width="15.421875" style="138" customWidth="1"/>
    <col min="8451" max="8451" width="15.140625" style="138" customWidth="1"/>
    <col min="8452" max="8452" width="15.7109375" style="138" customWidth="1"/>
    <col min="8453" max="8453" width="11.28125" style="138" customWidth="1"/>
    <col min="8454" max="8454" width="11.421875" style="138" hidden="1" customWidth="1"/>
    <col min="8455" max="8457" width="18.00390625" style="138" customWidth="1"/>
    <col min="8458" max="8458" width="11.421875" style="138" hidden="1" customWidth="1"/>
    <col min="8459" max="8459" width="1.8515625" style="138" customWidth="1"/>
    <col min="8460" max="8704" width="9.140625" style="138" customWidth="1"/>
    <col min="8705" max="8705" width="1.8515625" style="138" customWidth="1"/>
    <col min="8706" max="8706" width="15.421875" style="138" customWidth="1"/>
    <col min="8707" max="8707" width="15.140625" style="138" customWidth="1"/>
    <col min="8708" max="8708" width="15.7109375" style="138" customWidth="1"/>
    <col min="8709" max="8709" width="11.28125" style="138" customWidth="1"/>
    <col min="8710" max="8710" width="11.421875" style="138" hidden="1" customWidth="1"/>
    <col min="8711" max="8713" width="18.00390625" style="138" customWidth="1"/>
    <col min="8714" max="8714" width="11.421875" style="138" hidden="1" customWidth="1"/>
    <col min="8715" max="8715" width="1.8515625" style="138" customWidth="1"/>
    <col min="8716" max="8960" width="9.140625" style="138" customWidth="1"/>
    <col min="8961" max="8961" width="1.8515625" style="138" customWidth="1"/>
    <col min="8962" max="8962" width="15.421875" style="138" customWidth="1"/>
    <col min="8963" max="8963" width="15.140625" style="138" customWidth="1"/>
    <col min="8964" max="8964" width="15.7109375" style="138" customWidth="1"/>
    <col min="8965" max="8965" width="11.28125" style="138" customWidth="1"/>
    <col min="8966" max="8966" width="11.421875" style="138" hidden="1" customWidth="1"/>
    <col min="8967" max="8969" width="18.00390625" style="138" customWidth="1"/>
    <col min="8970" max="8970" width="11.421875" style="138" hidden="1" customWidth="1"/>
    <col min="8971" max="8971" width="1.8515625" style="138" customWidth="1"/>
    <col min="8972" max="9216" width="9.140625" style="138" customWidth="1"/>
    <col min="9217" max="9217" width="1.8515625" style="138" customWidth="1"/>
    <col min="9218" max="9218" width="15.421875" style="138" customWidth="1"/>
    <col min="9219" max="9219" width="15.140625" style="138" customWidth="1"/>
    <col min="9220" max="9220" width="15.7109375" style="138" customWidth="1"/>
    <col min="9221" max="9221" width="11.28125" style="138" customWidth="1"/>
    <col min="9222" max="9222" width="11.421875" style="138" hidden="1" customWidth="1"/>
    <col min="9223" max="9225" width="18.00390625" style="138" customWidth="1"/>
    <col min="9226" max="9226" width="11.421875" style="138" hidden="1" customWidth="1"/>
    <col min="9227" max="9227" width="1.8515625" style="138" customWidth="1"/>
    <col min="9228" max="9472" width="9.140625" style="138" customWidth="1"/>
    <col min="9473" max="9473" width="1.8515625" style="138" customWidth="1"/>
    <col min="9474" max="9474" width="15.421875" style="138" customWidth="1"/>
    <col min="9475" max="9475" width="15.140625" style="138" customWidth="1"/>
    <col min="9476" max="9476" width="15.7109375" style="138" customWidth="1"/>
    <col min="9477" max="9477" width="11.28125" style="138" customWidth="1"/>
    <col min="9478" max="9478" width="11.421875" style="138" hidden="1" customWidth="1"/>
    <col min="9479" max="9481" width="18.00390625" style="138" customWidth="1"/>
    <col min="9482" max="9482" width="11.421875" style="138" hidden="1" customWidth="1"/>
    <col min="9483" max="9483" width="1.8515625" style="138" customWidth="1"/>
    <col min="9484" max="9728" width="9.140625" style="138" customWidth="1"/>
    <col min="9729" max="9729" width="1.8515625" style="138" customWidth="1"/>
    <col min="9730" max="9730" width="15.421875" style="138" customWidth="1"/>
    <col min="9731" max="9731" width="15.140625" style="138" customWidth="1"/>
    <col min="9732" max="9732" width="15.7109375" style="138" customWidth="1"/>
    <col min="9733" max="9733" width="11.28125" style="138" customWidth="1"/>
    <col min="9734" max="9734" width="11.421875" style="138" hidden="1" customWidth="1"/>
    <col min="9735" max="9737" width="18.00390625" style="138" customWidth="1"/>
    <col min="9738" max="9738" width="11.421875" style="138" hidden="1" customWidth="1"/>
    <col min="9739" max="9739" width="1.8515625" style="138" customWidth="1"/>
    <col min="9740" max="9984" width="9.140625" style="138" customWidth="1"/>
    <col min="9985" max="9985" width="1.8515625" style="138" customWidth="1"/>
    <col min="9986" max="9986" width="15.421875" style="138" customWidth="1"/>
    <col min="9987" max="9987" width="15.140625" style="138" customWidth="1"/>
    <col min="9988" max="9988" width="15.7109375" style="138" customWidth="1"/>
    <col min="9989" max="9989" width="11.28125" style="138" customWidth="1"/>
    <col min="9990" max="9990" width="11.421875" style="138" hidden="1" customWidth="1"/>
    <col min="9991" max="9993" width="18.00390625" style="138" customWidth="1"/>
    <col min="9994" max="9994" width="11.421875" style="138" hidden="1" customWidth="1"/>
    <col min="9995" max="9995" width="1.8515625" style="138" customWidth="1"/>
    <col min="9996" max="10240" width="9.140625" style="138" customWidth="1"/>
    <col min="10241" max="10241" width="1.8515625" style="138" customWidth="1"/>
    <col min="10242" max="10242" width="15.421875" style="138" customWidth="1"/>
    <col min="10243" max="10243" width="15.140625" style="138" customWidth="1"/>
    <col min="10244" max="10244" width="15.7109375" style="138" customWidth="1"/>
    <col min="10245" max="10245" width="11.28125" style="138" customWidth="1"/>
    <col min="10246" max="10246" width="11.421875" style="138" hidden="1" customWidth="1"/>
    <col min="10247" max="10249" width="18.00390625" style="138" customWidth="1"/>
    <col min="10250" max="10250" width="11.421875" style="138" hidden="1" customWidth="1"/>
    <col min="10251" max="10251" width="1.8515625" style="138" customWidth="1"/>
    <col min="10252" max="10496" width="9.140625" style="138" customWidth="1"/>
    <col min="10497" max="10497" width="1.8515625" style="138" customWidth="1"/>
    <col min="10498" max="10498" width="15.421875" style="138" customWidth="1"/>
    <col min="10499" max="10499" width="15.140625" style="138" customWidth="1"/>
    <col min="10500" max="10500" width="15.7109375" style="138" customWidth="1"/>
    <col min="10501" max="10501" width="11.28125" style="138" customWidth="1"/>
    <col min="10502" max="10502" width="11.421875" style="138" hidden="1" customWidth="1"/>
    <col min="10503" max="10505" width="18.00390625" style="138" customWidth="1"/>
    <col min="10506" max="10506" width="11.421875" style="138" hidden="1" customWidth="1"/>
    <col min="10507" max="10507" width="1.8515625" style="138" customWidth="1"/>
    <col min="10508" max="10752" width="9.140625" style="138" customWidth="1"/>
    <col min="10753" max="10753" width="1.8515625" style="138" customWidth="1"/>
    <col min="10754" max="10754" width="15.421875" style="138" customWidth="1"/>
    <col min="10755" max="10755" width="15.140625" style="138" customWidth="1"/>
    <col min="10756" max="10756" width="15.7109375" style="138" customWidth="1"/>
    <col min="10757" max="10757" width="11.28125" style="138" customWidth="1"/>
    <col min="10758" max="10758" width="11.421875" style="138" hidden="1" customWidth="1"/>
    <col min="10759" max="10761" width="18.00390625" style="138" customWidth="1"/>
    <col min="10762" max="10762" width="11.421875" style="138" hidden="1" customWidth="1"/>
    <col min="10763" max="10763" width="1.8515625" style="138" customWidth="1"/>
    <col min="10764" max="11008" width="9.140625" style="138" customWidth="1"/>
    <col min="11009" max="11009" width="1.8515625" style="138" customWidth="1"/>
    <col min="11010" max="11010" width="15.421875" style="138" customWidth="1"/>
    <col min="11011" max="11011" width="15.140625" style="138" customWidth="1"/>
    <col min="11012" max="11012" width="15.7109375" style="138" customWidth="1"/>
    <col min="11013" max="11013" width="11.28125" style="138" customWidth="1"/>
    <col min="11014" max="11014" width="11.421875" style="138" hidden="1" customWidth="1"/>
    <col min="11015" max="11017" width="18.00390625" style="138" customWidth="1"/>
    <col min="11018" max="11018" width="11.421875" style="138" hidden="1" customWidth="1"/>
    <col min="11019" max="11019" width="1.8515625" style="138" customWidth="1"/>
    <col min="11020" max="11264" width="9.140625" style="138" customWidth="1"/>
    <col min="11265" max="11265" width="1.8515625" style="138" customWidth="1"/>
    <col min="11266" max="11266" width="15.421875" style="138" customWidth="1"/>
    <col min="11267" max="11267" width="15.140625" style="138" customWidth="1"/>
    <col min="11268" max="11268" width="15.7109375" style="138" customWidth="1"/>
    <col min="11269" max="11269" width="11.28125" style="138" customWidth="1"/>
    <col min="11270" max="11270" width="11.421875" style="138" hidden="1" customWidth="1"/>
    <col min="11271" max="11273" width="18.00390625" style="138" customWidth="1"/>
    <col min="11274" max="11274" width="11.421875" style="138" hidden="1" customWidth="1"/>
    <col min="11275" max="11275" width="1.8515625" style="138" customWidth="1"/>
    <col min="11276" max="11520" width="9.140625" style="138" customWidth="1"/>
    <col min="11521" max="11521" width="1.8515625" style="138" customWidth="1"/>
    <col min="11522" max="11522" width="15.421875" style="138" customWidth="1"/>
    <col min="11523" max="11523" width="15.140625" style="138" customWidth="1"/>
    <col min="11524" max="11524" width="15.7109375" style="138" customWidth="1"/>
    <col min="11525" max="11525" width="11.28125" style="138" customWidth="1"/>
    <col min="11526" max="11526" width="11.421875" style="138" hidden="1" customWidth="1"/>
    <col min="11527" max="11529" width="18.00390625" style="138" customWidth="1"/>
    <col min="11530" max="11530" width="11.421875" style="138" hidden="1" customWidth="1"/>
    <col min="11531" max="11531" width="1.8515625" style="138" customWidth="1"/>
    <col min="11532" max="11776" width="9.140625" style="138" customWidth="1"/>
    <col min="11777" max="11777" width="1.8515625" style="138" customWidth="1"/>
    <col min="11778" max="11778" width="15.421875" style="138" customWidth="1"/>
    <col min="11779" max="11779" width="15.140625" style="138" customWidth="1"/>
    <col min="11780" max="11780" width="15.7109375" style="138" customWidth="1"/>
    <col min="11781" max="11781" width="11.28125" style="138" customWidth="1"/>
    <col min="11782" max="11782" width="11.421875" style="138" hidden="1" customWidth="1"/>
    <col min="11783" max="11785" width="18.00390625" style="138" customWidth="1"/>
    <col min="11786" max="11786" width="11.421875" style="138" hidden="1" customWidth="1"/>
    <col min="11787" max="11787" width="1.8515625" style="138" customWidth="1"/>
    <col min="11788" max="12032" width="9.140625" style="138" customWidth="1"/>
    <col min="12033" max="12033" width="1.8515625" style="138" customWidth="1"/>
    <col min="12034" max="12034" width="15.421875" style="138" customWidth="1"/>
    <col min="12035" max="12035" width="15.140625" style="138" customWidth="1"/>
    <col min="12036" max="12036" width="15.7109375" style="138" customWidth="1"/>
    <col min="12037" max="12037" width="11.28125" style="138" customWidth="1"/>
    <col min="12038" max="12038" width="11.421875" style="138" hidden="1" customWidth="1"/>
    <col min="12039" max="12041" width="18.00390625" style="138" customWidth="1"/>
    <col min="12042" max="12042" width="11.421875" style="138" hidden="1" customWidth="1"/>
    <col min="12043" max="12043" width="1.8515625" style="138" customWidth="1"/>
    <col min="12044" max="12288" width="9.140625" style="138" customWidth="1"/>
    <col min="12289" max="12289" width="1.8515625" style="138" customWidth="1"/>
    <col min="12290" max="12290" width="15.421875" style="138" customWidth="1"/>
    <col min="12291" max="12291" width="15.140625" style="138" customWidth="1"/>
    <col min="12292" max="12292" width="15.7109375" style="138" customWidth="1"/>
    <col min="12293" max="12293" width="11.28125" style="138" customWidth="1"/>
    <col min="12294" max="12294" width="11.421875" style="138" hidden="1" customWidth="1"/>
    <col min="12295" max="12297" width="18.00390625" style="138" customWidth="1"/>
    <col min="12298" max="12298" width="11.421875" style="138" hidden="1" customWidth="1"/>
    <col min="12299" max="12299" width="1.8515625" style="138" customWidth="1"/>
    <col min="12300" max="12544" width="9.140625" style="138" customWidth="1"/>
    <col min="12545" max="12545" width="1.8515625" style="138" customWidth="1"/>
    <col min="12546" max="12546" width="15.421875" style="138" customWidth="1"/>
    <col min="12547" max="12547" width="15.140625" style="138" customWidth="1"/>
    <col min="12548" max="12548" width="15.7109375" style="138" customWidth="1"/>
    <col min="12549" max="12549" width="11.28125" style="138" customWidth="1"/>
    <col min="12550" max="12550" width="11.421875" style="138" hidden="1" customWidth="1"/>
    <col min="12551" max="12553" width="18.00390625" style="138" customWidth="1"/>
    <col min="12554" max="12554" width="11.421875" style="138" hidden="1" customWidth="1"/>
    <col min="12555" max="12555" width="1.8515625" style="138" customWidth="1"/>
    <col min="12556" max="12800" width="9.140625" style="138" customWidth="1"/>
    <col min="12801" max="12801" width="1.8515625" style="138" customWidth="1"/>
    <col min="12802" max="12802" width="15.421875" style="138" customWidth="1"/>
    <col min="12803" max="12803" width="15.140625" style="138" customWidth="1"/>
    <col min="12804" max="12804" width="15.7109375" style="138" customWidth="1"/>
    <col min="12805" max="12805" width="11.28125" style="138" customWidth="1"/>
    <col min="12806" max="12806" width="11.421875" style="138" hidden="1" customWidth="1"/>
    <col min="12807" max="12809" width="18.00390625" style="138" customWidth="1"/>
    <col min="12810" max="12810" width="11.421875" style="138" hidden="1" customWidth="1"/>
    <col min="12811" max="12811" width="1.8515625" style="138" customWidth="1"/>
    <col min="12812" max="13056" width="9.140625" style="138" customWidth="1"/>
    <col min="13057" max="13057" width="1.8515625" style="138" customWidth="1"/>
    <col min="13058" max="13058" width="15.421875" style="138" customWidth="1"/>
    <col min="13059" max="13059" width="15.140625" style="138" customWidth="1"/>
    <col min="13060" max="13060" width="15.7109375" style="138" customWidth="1"/>
    <col min="13061" max="13061" width="11.28125" style="138" customWidth="1"/>
    <col min="13062" max="13062" width="11.421875" style="138" hidden="1" customWidth="1"/>
    <col min="13063" max="13065" width="18.00390625" style="138" customWidth="1"/>
    <col min="13066" max="13066" width="11.421875" style="138" hidden="1" customWidth="1"/>
    <col min="13067" max="13067" width="1.8515625" style="138" customWidth="1"/>
    <col min="13068" max="13312" width="9.140625" style="138" customWidth="1"/>
    <col min="13313" max="13313" width="1.8515625" style="138" customWidth="1"/>
    <col min="13314" max="13314" width="15.421875" style="138" customWidth="1"/>
    <col min="13315" max="13315" width="15.140625" style="138" customWidth="1"/>
    <col min="13316" max="13316" width="15.7109375" style="138" customWidth="1"/>
    <col min="13317" max="13317" width="11.28125" style="138" customWidth="1"/>
    <col min="13318" max="13318" width="11.421875" style="138" hidden="1" customWidth="1"/>
    <col min="13319" max="13321" width="18.00390625" style="138" customWidth="1"/>
    <col min="13322" max="13322" width="11.421875" style="138" hidden="1" customWidth="1"/>
    <col min="13323" max="13323" width="1.8515625" style="138" customWidth="1"/>
    <col min="13324" max="13568" width="9.140625" style="138" customWidth="1"/>
    <col min="13569" max="13569" width="1.8515625" style="138" customWidth="1"/>
    <col min="13570" max="13570" width="15.421875" style="138" customWidth="1"/>
    <col min="13571" max="13571" width="15.140625" style="138" customWidth="1"/>
    <col min="13572" max="13572" width="15.7109375" style="138" customWidth="1"/>
    <col min="13573" max="13573" width="11.28125" style="138" customWidth="1"/>
    <col min="13574" max="13574" width="11.421875" style="138" hidden="1" customWidth="1"/>
    <col min="13575" max="13577" width="18.00390625" style="138" customWidth="1"/>
    <col min="13578" max="13578" width="11.421875" style="138" hidden="1" customWidth="1"/>
    <col min="13579" max="13579" width="1.8515625" style="138" customWidth="1"/>
    <col min="13580" max="13824" width="9.140625" style="138" customWidth="1"/>
    <col min="13825" max="13825" width="1.8515625" style="138" customWidth="1"/>
    <col min="13826" max="13826" width="15.421875" style="138" customWidth="1"/>
    <col min="13827" max="13827" width="15.140625" style="138" customWidth="1"/>
    <col min="13828" max="13828" width="15.7109375" style="138" customWidth="1"/>
    <col min="13829" max="13829" width="11.28125" style="138" customWidth="1"/>
    <col min="13830" max="13830" width="11.421875" style="138" hidden="1" customWidth="1"/>
    <col min="13831" max="13833" width="18.00390625" style="138" customWidth="1"/>
    <col min="13834" max="13834" width="11.421875" style="138" hidden="1" customWidth="1"/>
    <col min="13835" max="13835" width="1.8515625" style="138" customWidth="1"/>
    <col min="13836" max="14080" width="9.140625" style="138" customWidth="1"/>
    <col min="14081" max="14081" width="1.8515625" style="138" customWidth="1"/>
    <col min="14082" max="14082" width="15.421875" style="138" customWidth="1"/>
    <col min="14083" max="14083" width="15.140625" style="138" customWidth="1"/>
    <col min="14084" max="14084" width="15.7109375" style="138" customWidth="1"/>
    <col min="14085" max="14085" width="11.28125" style="138" customWidth="1"/>
    <col min="14086" max="14086" width="11.421875" style="138" hidden="1" customWidth="1"/>
    <col min="14087" max="14089" width="18.00390625" style="138" customWidth="1"/>
    <col min="14090" max="14090" width="11.421875" style="138" hidden="1" customWidth="1"/>
    <col min="14091" max="14091" width="1.8515625" style="138" customWidth="1"/>
    <col min="14092" max="14336" width="9.140625" style="138" customWidth="1"/>
    <col min="14337" max="14337" width="1.8515625" style="138" customWidth="1"/>
    <col min="14338" max="14338" width="15.421875" style="138" customWidth="1"/>
    <col min="14339" max="14339" width="15.140625" style="138" customWidth="1"/>
    <col min="14340" max="14340" width="15.7109375" style="138" customWidth="1"/>
    <col min="14341" max="14341" width="11.28125" style="138" customWidth="1"/>
    <col min="14342" max="14342" width="11.421875" style="138" hidden="1" customWidth="1"/>
    <col min="14343" max="14345" width="18.00390625" style="138" customWidth="1"/>
    <col min="14346" max="14346" width="11.421875" style="138" hidden="1" customWidth="1"/>
    <col min="14347" max="14347" width="1.8515625" style="138" customWidth="1"/>
    <col min="14348" max="14592" width="9.140625" style="138" customWidth="1"/>
    <col min="14593" max="14593" width="1.8515625" style="138" customWidth="1"/>
    <col min="14594" max="14594" width="15.421875" style="138" customWidth="1"/>
    <col min="14595" max="14595" width="15.140625" style="138" customWidth="1"/>
    <col min="14596" max="14596" width="15.7109375" style="138" customWidth="1"/>
    <col min="14597" max="14597" width="11.28125" style="138" customWidth="1"/>
    <col min="14598" max="14598" width="11.421875" style="138" hidden="1" customWidth="1"/>
    <col min="14599" max="14601" width="18.00390625" style="138" customWidth="1"/>
    <col min="14602" max="14602" width="11.421875" style="138" hidden="1" customWidth="1"/>
    <col min="14603" max="14603" width="1.8515625" style="138" customWidth="1"/>
    <col min="14604" max="14848" width="9.140625" style="138" customWidth="1"/>
    <col min="14849" max="14849" width="1.8515625" style="138" customWidth="1"/>
    <col min="14850" max="14850" width="15.421875" style="138" customWidth="1"/>
    <col min="14851" max="14851" width="15.140625" style="138" customWidth="1"/>
    <col min="14852" max="14852" width="15.7109375" style="138" customWidth="1"/>
    <col min="14853" max="14853" width="11.28125" style="138" customWidth="1"/>
    <col min="14854" max="14854" width="11.421875" style="138" hidden="1" customWidth="1"/>
    <col min="14855" max="14857" width="18.00390625" style="138" customWidth="1"/>
    <col min="14858" max="14858" width="11.421875" style="138" hidden="1" customWidth="1"/>
    <col min="14859" max="14859" width="1.8515625" style="138" customWidth="1"/>
    <col min="14860" max="15104" width="9.140625" style="138" customWidth="1"/>
    <col min="15105" max="15105" width="1.8515625" style="138" customWidth="1"/>
    <col min="15106" max="15106" width="15.421875" style="138" customWidth="1"/>
    <col min="15107" max="15107" width="15.140625" style="138" customWidth="1"/>
    <col min="15108" max="15108" width="15.7109375" style="138" customWidth="1"/>
    <col min="15109" max="15109" width="11.28125" style="138" customWidth="1"/>
    <col min="15110" max="15110" width="11.421875" style="138" hidden="1" customWidth="1"/>
    <col min="15111" max="15113" width="18.00390625" style="138" customWidth="1"/>
    <col min="15114" max="15114" width="11.421875" style="138" hidden="1" customWidth="1"/>
    <col min="15115" max="15115" width="1.8515625" style="138" customWidth="1"/>
    <col min="15116" max="15360" width="9.140625" style="138" customWidth="1"/>
    <col min="15361" max="15361" width="1.8515625" style="138" customWidth="1"/>
    <col min="15362" max="15362" width="15.421875" style="138" customWidth="1"/>
    <col min="15363" max="15363" width="15.140625" style="138" customWidth="1"/>
    <col min="15364" max="15364" width="15.7109375" style="138" customWidth="1"/>
    <col min="15365" max="15365" width="11.28125" style="138" customWidth="1"/>
    <col min="15366" max="15366" width="11.421875" style="138" hidden="1" customWidth="1"/>
    <col min="15367" max="15369" width="18.00390625" style="138" customWidth="1"/>
    <col min="15370" max="15370" width="11.421875" style="138" hidden="1" customWidth="1"/>
    <col min="15371" max="15371" width="1.8515625" style="138" customWidth="1"/>
    <col min="15372" max="15616" width="9.140625" style="138" customWidth="1"/>
    <col min="15617" max="15617" width="1.8515625" style="138" customWidth="1"/>
    <col min="15618" max="15618" width="15.421875" style="138" customWidth="1"/>
    <col min="15619" max="15619" width="15.140625" style="138" customWidth="1"/>
    <col min="15620" max="15620" width="15.7109375" style="138" customWidth="1"/>
    <col min="15621" max="15621" width="11.28125" style="138" customWidth="1"/>
    <col min="15622" max="15622" width="11.421875" style="138" hidden="1" customWidth="1"/>
    <col min="15623" max="15625" width="18.00390625" style="138" customWidth="1"/>
    <col min="15626" max="15626" width="11.421875" style="138" hidden="1" customWidth="1"/>
    <col min="15627" max="15627" width="1.8515625" style="138" customWidth="1"/>
    <col min="15628" max="15872" width="9.140625" style="138" customWidth="1"/>
    <col min="15873" max="15873" width="1.8515625" style="138" customWidth="1"/>
    <col min="15874" max="15874" width="15.421875" style="138" customWidth="1"/>
    <col min="15875" max="15875" width="15.140625" style="138" customWidth="1"/>
    <col min="15876" max="15876" width="15.7109375" style="138" customWidth="1"/>
    <col min="15877" max="15877" width="11.28125" style="138" customWidth="1"/>
    <col min="15878" max="15878" width="11.421875" style="138" hidden="1" customWidth="1"/>
    <col min="15879" max="15881" width="18.00390625" style="138" customWidth="1"/>
    <col min="15882" max="15882" width="11.421875" style="138" hidden="1" customWidth="1"/>
    <col min="15883" max="15883" width="1.8515625" style="138" customWidth="1"/>
    <col min="15884" max="16128" width="9.140625" style="138" customWidth="1"/>
    <col min="16129" max="16129" width="1.8515625" style="138" customWidth="1"/>
    <col min="16130" max="16130" width="15.421875" style="138" customWidth="1"/>
    <col min="16131" max="16131" width="15.140625" style="138" customWidth="1"/>
    <col min="16132" max="16132" width="15.7109375" style="138" customWidth="1"/>
    <col min="16133" max="16133" width="11.28125" style="138" customWidth="1"/>
    <col min="16134" max="16134" width="11.421875" style="138" hidden="1" customWidth="1"/>
    <col min="16135" max="16137" width="18.00390625" style="138" customWidth="1"/>
    <col min="16138" max="16138" width="11.421875" style="138" hidden="1" customWidth="1"/>
    <col min="16139" max="16139" width="1.8515625" style="138" customWidth="1"/>
    <col min="16140" max="16384" width="9.140625" style="138" customWidth="1"/>
  </cols>
  <sheetData>
    <row r="2" spans="2:9" ht="15">
      <c r="B2" s="158" t="s">
        <v>1</v>
      </c>
      <c r="C2" s="159"/>
      <c r="D2" s="159"/>
      <c r="E2" s="159"/>
      <c r="F2" s="159"/>
      <c r="G2" s="159"/>
      <c r="H2" s="159"/>
      <c r="I2" s="159"/>
    </row>
    <row r="3" ht="15" hidden="1"/>
    <row r="4" spans="2:9" ht="15">
      <c r="B4" s="160" t="s">
        <v>796</v>
      </c>
      <c r="C4" s="159"/>
      <c r="D4" s="159"/>
      <c r="E4" s="159"/>
      <c r="F4" s="159"/>
      <c r="G4" s="159"/>
      <c r="H4" s="159"/>
      <c r="I4" s="159"/>
    </row>
    <row r="7" spans="2:9" ht="15">
      <c r="B7" s="2" t="s">
        <v>3</v>
      </c>
      <c r="C7" s="2" t="s">
        <v>4</v>
      </c>
      <c r="D7" s="2" t="s">
        <v>5</v>
      </c>
      <c r="E7" s="2" t="s">
        <v>6</v>
      </c>
      <c r="G7" s="2" t="s">
        <v>7</v>
      </c>
      <c r="H7" s="2" t="s">
        <v>8</v>
      </c>
      <c r="I7" s="2" t="s">
        <v>9</v>
      </c>
    </row>
    <row r="8" spans="2:9" ht="15">
      <c r="B8" s="3">
        <v>44713</v>
      </c>
      <c r="C8" s="4">
        <v>0</v>
      </c>
      <c r="D8" s="4" t="s">
        <v>10</v>
      </c>
      <c r="E8" s="4"/>
      <c r="G8" s="5">
        <v>787327.6</v>
      </c>
      <c r="H8" s="5">
        <v>741561.4</v>
      </c>
      <c r="I8" s="5">
        <v>45766.2</v>
      </c>
    </row>
    <row r="9" spans="2:9" ht="25.5">
      <c r="B9" s="3">
        <v>44726</v>
      </c>
      <c r="C9" s="4">
        <v>43057</v>
      </c>
      <c r="D9" s="4" t="s">
        <v>1493</v>
      </c>
      <c r="E9" s="4" t="s">
        <v>1494</v>
      </c>
      <c r="G9" s="5">
        <v>0</v>
      </c>
      <c r="H9" s="5">
        <v>14466.6</v>
      </c>
      <c r="I9" s="5">
        <v>31299.6</v>
      </c>
    </row>
    <row r="10" spans="2:9" ht="25.5">
      <c r="B10" s="3">
        <v>44732</v>
      </c>
      <c r="C10" s="4">
        <v>42978</v>
      </c>
      <c r="D10" s="4" t="s">
        <v>797</v>
      </c>
      <c r="E10" s="4" t="s">
        <v>798</v>
      </c>
      <c r="G10" s="5">
        <v>36894.57</v>
      </c>
      <c r="H10" s="5">
        <v>0</v>
      </c>
      <c r="I10" s="5">
        <v>68194.17</v>
      </c>
    </row>
    <row r="11" spans="2:9" ht="25.5">
      <c r="B11" s="3">
        <v>44739</v>
      </c>
      <c r="C11" s="4">
        <v>42979</v>
      </c>
      <c r="D11" s="4" t="s">
        <v>799</v>
      </c>
      <c r="E11" s="4" t="s">
        <v>800</v>
      </c>
      <c r="G11" s="5">
        <v>42541.5</v>
      </c>
      <c r="H11" s="5">
        <v>0</v>
      </c>
      <c r="I11" s="5">
        <v>110735.67</v>
      </c>
    </row>
    <row r="12" spans="2:9" ht="51">
      <c r="B12" s="3">
        <v>44742</v>
      </c>
      <c r="C12" s="4">
        <v>42983</v>
      </c>
      <c r="D12" s="4" t="s">
        <v>801</v>
      </c>
      <c r="E12" s="4" t="s">
        <v>802</v>
      </c>
      <c r="G12" s="5">
        <v>0</v>
      </c>
      <c r="H12" s="5">
        <v>1310</v>
      </c>
      <c r="I12" s="5">
        <v>109425.67</v>
      </c>
    </row>
    <row r="13" spans="2:9" ht="51">
      <c r="B13" s="3">
        <v>44742</v>
      </c>
      <c r="C13" s="4">
        <v>42983</v>
      </c>
      <c r="D13" s="4" t="s">
        <v>801</v>
      </c>
      <c r="E13" s="4" t="s">
        <v>802</v>
      </c>
      <c r="G13" s="5">
        <v>0</v>
      </c>
      <c r="H13" s="5">
        <v>11790</v>
      </c>
      <c r="I13" s="5">
        <v>97635.67</v>
      </c>
    </row>
    <row r="15" spans="6:9" ht="15">
      <c r="F15" s="161" t="s">
        <v>803</v>
      </c>
      <c r="G15" s="159"/>
      <c r="H15" s="159"/>
      <c r="I15" s="159"/>
    </row>
    <row r="17" spans="6:9" ht="15">
      <c r="F17" s="161" t="s">
        <v>804</v>
      </c>
      <c r="G17" s="159"/>
      <c r="H17" s="159"/>
      <c r="I17" s="159"/>
    </row>
    <row r="18" spans="6:9" ht="15">
      <c r="F18" s="161" t="s">
        <v>805</v>
      </c>
      <c r="G18" s="159"/>
      <c r="H18" s="159"/>
      <c r="I18" s="159"/>
    </row>
    <row r="21" ht="15"/>
    <row r="22" spans="2:11" ht="15.75">
      <c r="B22" s="77"/>
      <c r="C22" s="7"/>
      <c r="D22" s="7"/>
      <c r="E22" s="7"/>
      <c r="F22" s="7"/>
      <c r="G22" s="7"/>
      <c r="H22" s="7"/>
      <c r="I22" s="7"/>
      <c r="J22" s="7"/>
      <c r="K22" s="8"/>
    </row>
    <row r="23" spans="2:11" ht="15.75">
      <c r="B23" s="110" t="s">
        <v>806</v>
      </c>
      <c r="C23" s="10"/>
      <c r="D23" s="10"/>
      <c r="E23" s="10"/>
      <c r="F23" s="10"/>
      <c r="G23" s="10"/>
      <c r="H23" s="10"/>
      <c r="I23" s="10"/>
      <c r="J23" s="10"/>
      <c r="K23" s="11"/>
    </row>
    <row r="24" spans="2:11" ht="15.75">
      <c r="B24" s="12"/>
      <c r="C24" s="10"/>
      <c r="D24" s="10"/>
      <c r="E24" s="10"/>
      <c r="F24" s="10"/>
      <c r="G24" s="10"/>
      <c r="H24" s="10"/>
      <c r="I24" s="10"/>
      <c r="J24" s="10"/>
      <c r="K24" s="11"/>
    </row>
    <row r="25" spans="2:11" ht="15.75">
      <c r="B25" s="12"/>
      <c r="C25" s="10"/>
      <c r="D25" s="10"/>
      <c r="E25" s="10"/>
      <c r="F25" s="10"/>
      <c r="G25" s="10"/>
      <c r="H25" s="10"/>
      <c r="I25" s="10"/>
      <c r="J25" s="10"/>
      <c r="K25" s="11"/>
    </row>
    <row r="26" spans="2:11" ht="15.75">
      <c r="B26" s="12"/>
      <c r="C26" s="10"/>
      <c r="D26" s="10"/>
      <c r="E26" s="10"/>
      <c r="F26" s="10"/>
      <c r="G26" s="10"/>
      <c r="H26" s="10"/>
      <c r="I26" s="10"/>
      <c r="J26" s="10"/>
      <c r="K26" s="11"/>
    </row>
    <row r="27" spans="2:11" ht="15.75">
      <c r="B27" s="12"/>
      <c r="C27" s="10"/>
      <c r="D27" s="10"/>
      <c r="E27" s="10"/>
      <c r="F27" s="10"/>
      <c r="G27" s="10"/>
      <c r="H27" s="10"/>
      <c r="I27" s="10"/>
      <c r="J27" s="10"/>
      <c r="K27" s="11"/>
    </row>
    <row r="28" spans="2:11" ht="15.75">
      <c r="B28" s="12"/>
      <c r="C28" s="10"/>
      <c r="D28" s="10"/>
      <c r="E28" s="10"/>
      <c r="F28" s="10"/>
      <c r="G28" s="10"/>
      <c r="H28" s="10"/>
      <c r="I28" s="10"/>
      <c r="J28" s="10"/>
      <c r="K28" s="11"/>
    </row>
    <row r="29" spans="2:11" ht="15.75">
      <c r="B29" s="155" t="s">
        <v>453</v>
      </c>
      <c r="C29" s="167"/>
      <c r="D29" s="167"/>
      <c r="E29" s="167"/>
      <c r="F29" s="167"/>
      <c r="G29" s="167"/>
      <c r="H29" s="167"/>
      <c r="I29" s="167"/>
      <c r="J29" s="167"/>
      <c r="K29" s="157"/>
    </row>
    <row r="30" spans="2:11" ht="15">
      <c r="B30" s="151" t="s">
        <v>454</v>
      </c>
      <c r="C30" s="165"/>
      <c r="D30" s="165"/>
      <c r="E30" s="165"/>
      <c r="F30" s="165"/>
      <c r="G30" s="165"/>
      <c r="H30" s="165"/>
      <c r="I30" s="165"/>
      <c r="J30" s="165"/>
      <c r="K30" s="153"/>
    </row>
    <row r="31" spans="2:11" ht="15.75">
      <c r="B31" s="13"/>
      <c r="C31" s="14"/>
      <c r="D31" s="14"/>
      <c r="E31" s="14"/>
      <c r="F31" s="14"/>
      <c r="G31" s="14"/>
      <c r="H31" s="14"/>
      <c r="I31" s="14"/>
      <c r="J31" s="14"/>
      <c r="K31" s="15"/>
    </row>
    <row r="32" spans="2:11" ht="15.75">
      <c r="B32" s="13"/>
      <c r="C32" s="14"/>
      <c r="D32" s="14"/>
      <c r="E32" s="14"/>
      <c r="F32" s="14"/>
      <c r="G32" s="14"/>
      <c r="H32" s="14"/>
      <c r="I32" s="14"/>
      <c r="J32" s="14"/>
      <c r="K32" s="15"/>
    </row>
    <row r="33" spans="2:11" ht="15.75">
      <c r="B33" s="12"/>
      <c r="C33" s="16" t="s">
        <v>455</v>
      </c>
      <c r="D33" s="16"/>
      <c r="E33" s="16"/>
      <c r="F33" s="16"/>
      <c r="G33" s="16"/>
      <c r="H33" s="16"/>
      <c r="I33" s="16"/>
      <c r="J33" s="16"/>
      <c r="K33" s="17"/>
    </row>
    <row r="34" spans="2:11" ht="15.75">
      <c r="B34" s="12"/>
      <c r="C34" s="18" t="s">
        <v>807</v>
      </c>
      <c r="D34" s="18"/>
      <c r="E34" s="19"/>
      <c r="F34" s="19"/>
      <c r="G34" s="19"/>
      <c r="H34" s="19"/>
      <c r="I34" s="18" t="s">
        <v>457</v>
      </c>
      <c r="J34" s="18"/>
      <c r="K34" s="20" t="s">
        <v>808</v>
      </c>
    </row>
    <row r="35" spans="2:11" ht="15.75">
      <c r="B35" s="12"/>
      <c r="C35" s="21" t="s">
        <v>459</v>
      </c>
      <c r="D35" s="22" t="s">
        <v>809</v>
      </c>
      <c r="E35" s="23"/>
      <c r="F35" s="24"/>
      <c r="G35" s="25"/>
      <c r="H35" s="26"/>
      <c r="I35" s="21"/>
      <c r="J35" s="27"/>
      <c r="K35" s="28"/>
    </row>
    <row r="36" spans="2:11" ht="15.75">
      <c r="B36" s="12"/>
      <c r="C36" s="21" t="s">
        <v>461</v>
      </c>
      <c r="D36" s="29"/>
      <c r="E36" s="30"/>
      <c r="F36" s="27"/>
      <c r="G36" s="25"/>
      <c r="H36" s="21" t="s">
        <v>810</v>
      </c>
      <c r="I36" s="21"/>
      <c r="J36" s="27"/>
      <c r="K36" s="31"/>
    </row>
    <row r="37" spans="2:11" ht="16.5" thickBot="1">
      <c r="B37" s="12"/>
      <c r="C37" s="21"/>
      <c r="D37" s="29"/>
      <c r="E37" s="30"/>
      <c r="F37" s="27"/>
      <c r="G37" s="32"/>
      <c r="H37" s="21"/>
      <c r="I37" s="21"/>
      <c r="J37" s="27"/>
      <c r="K37" s="31"/>
    </row>
    <row r="38" spans="2:11" ht="16.5" thickTop="1">
      <c r="B38" s="33"/>
      <c r="C38" s="34"/>
      <c r="D38" s="34"/>
      <c r="E38" s="34"/>
      <c r="F38" s="34"/>
      <c r="G38" s="34"/>
      <c r="H38" s="34"/>
      <c r="I38" s="34"/>
      <c r="J38" s="34"/>
      <c r="K38" s="35"/>
    </row>
    <row r="39" spans="2:11" ht="15.75">
      <c r="B39" s="36"/>
      <c r="C39" s="37"/>
      <c r="D39" s="37"/>
      <c r="E39" s="37"/>
      <c r="F39" s="37"/>
      <c r="G39" s="37"/>
      <c r="H39" s="37"/>
      <c r="I39" s="37"/>
      <c r="J39" s="37"/>
      <c r="K39" s="38" t="s">
        <v>463</v>
      </c>
    </row>
    <row r="40" spans="2:11" ht="15.75">
      <c r="B40" s="36"/>
      <c r="C40" s="39" t="s">
        <v>464</v>
      </c>
      <c r="D40" s="39"/>
      <c r="E40" s="39"/>
      <c r="F40" s="39"/>
      <c r="G40" s="39"/>
      <c r="H40" s="163"/>
      <c r="I40" s="163"/>
      <c r="J40" s="163"/>
      <c r="K40" s="40">
        <v>45766.2</v>
      </c>
    </row>
    <row r="41" spans="2:11" ht="15.75">
      <c r="B41" s="36"/>
      <c r="C41" s="37"/>
      <c r="D41" s="37"/>
      <c r="E41" s="37"/>
      <c r="F41" s="37"/>
      <c r="G41" s="37"/>
      <c r="H41" s="37"/>
      <c r="I41" s="37"/>
      <c r="J41" s="37"/>
      <c r="K41" s="40"/>
    </row>
    <row r="42" spans="2:11" ht="15.75">
      <c r="B42" s="36"/>
      <c r="C42" s="41" t="s">
        <v>465</v>
      </c>
      <c r="D42" s="41"/>
      <c r="E42" s="41"/>
      <c r="F42" s="41"/>
      <c r="G42" s="41"/>
      <c r="H42" s="37"/>
      <c r="I42" s="37"/>
      <c r="J42" s="37"/>
      <c r="K42" s="40"/>
    </row>
    <row r="43" spans="2:11" ht="15.75">
      <c r="B43" s="36"/>
      <c r="C43" s="37" t="s">
        <v>466</v>
      </c>
      <c r="D43" s="37"/>
      <c r="E43" s="37"/>
      <c r="F43" s="37"/>
      <c r="G43" s="37"/>
      <c r="H43" s="166"/>
      <c r="I43" s="166"/>
      <c r="J43" s="166"/>
      <c r="K43" s="40">
        <v>79436.07</v>
      </c>
    </row>
    <row r="44" spans="2:11" ht="15.75">
      <c r="B44" s="36"/>
      <c r="C44" s="37" t="s">
        <v>467</v>
      </c>
      <c r="D44" s="37"/>
      <c r="E44" s="37"/>
      <c r="F44" s="37"/>
      <c r="G44" s="37"/>
      <c r="H44" s="163"/>
      <c r="I44" s="163"/>
      <c r="J44" s="163"/>
      <c r="K44" s="40"/>
    </row>
    <row r="45" spans="2:11" ht="15.75">
      <c r="B45" s="36"/>
      <c r="C45" s="37"/>
      <c r="D45" s="37"/>
      <c r="E45" s="37"/>
      <c r="F45" s="37"/>
      <c r="G45" s="37"/>
      <c r="H45" s="141"/>
      <c r="I45" s="141"/>
      <c r="J45" s="141"/>
      <c r="K45" s="40"/>
    </row>
    <row r="46" spans="2:11" ht="15.75">
      <c r="B46" s="36"/>
      <c r="C46" s="39" t="s">
        <v>468</v>
      </c>
      <c r="D46" s="39"/>
      <c r="E46" s="39"/>
      <c r="F46" s="39"/>
      <c r="G46" s="39"/>
      <c r="H46" s="37"/>
      <c r="I46" s="37"/>
      <c r="J46" s="37"/>
      <c r="K46" s="43">
        <f>+K40+K43</f>
        <v>125202.27</v>
      </c>
    </row>
    <row r="47" spans="2:11" ht="15.75">
      <c r="B47" s="36"/>
      <c r="C47" s="37"/>
      <c r="D47" s="37"/>
      <c r="E47" s="37"/>
      <c r="F47" s="37"/>
      <c r="G47" s="37"/>
      <c r="H47" s="37"/>
      <c r="I47" s="37"/>
      <c r="J47" s="37"/>
      <c r="K47" s="40"/>
    </row>
    <row r="48" spans="2:11" ht="15.75">
      <c r="B48" s="36"/>
      <c r="C48" s="41" t="s">
        <v>469</v>
      </c>
      <c r="D48" s="41"/>
      <c r="E48" s="41"/>
      <c r="F48" s="41"/>
      <c r="G48" s="41"/>
      <c r="H48" s="37"/>
      <c r="I48" s="37"/>
      <c r="J48" s="37"/>
      <c r="K48" s="40"/>
    </row>
    <row r="49" spans="2:11" ht="15.75">
      <c r="B49" s="36"/>
      <c r="C49" s="37" t="s">
        <v>470</v>
      </c>
      <c r="D49" s="37"/>
      <c r="E49" s="37"/>
      <c r="F49" s="37"/>
      <c r="G49" s="37"/>
      <c r="H49" s="163"/>
      <c r="I49" s="163"/>
      <c r="J49" s="163"/>
      <c r="K49" s="40"/>
    </row>
    <row r="50" spans="2:11" ht="15.75">
      <c r="B50" s="36"/>
      <c r="C50" s="37" t="s">
        <v>471</v>
      </c>
      <c r="D50" s="37"/>
      <c r="E50" s="37"/>
      <c r="F50" s="37"/>
      <c r="G50" s="37"/>
      <c r="H50" s="141"/>
      <c r="I50" s="141"/>
      <c r="J50" s="141"/>
      <c r="K50" s="40">
        <v>27566.6</v>
      </c>
    </row>
    <row r="51" spans="2:11" ht="15.75">
      <c r="B51" s="36"/>
      <c r="C51" s="37" t="s">
        <v>472</v>
      </c>
      <c r="D51" s="37"/>
      <c r="E51" s="37"/>
      <c r="F51" s="37"/>
      <c r="G51" s="37"/>
      <c r="H51" s="163"/>
      <c r="I51" s="163"/>
      <c r="J51" s="163"/>
      <c r="K51" s="40"/>
    </row>
    <row r="52" spans="2:11" ht="15.75">
      <c r="B52" s="36"/>
      <c r="C52" s="37" t="s">
        <v>473</v>
      </c>
      <c r="D52" s="37"/>
      <c r="E52" s="37"/>
      <c r="F52" s="37"/>
      <c r="G52" s="37"/>
      <c r="H52" s="141"/>
      <c r="I52" s="141"/>
      <c r="J52" s="141"/>
      <c r="K52" s="40"/>
    </row>
    <row r="53" spans="2:11" ht="15.75">
      <c r="B53" s="36"/>
      <c r="C53" s="37"/>
      <c r="D53" s="37"/>
      <c r="E53" s="37"/>
      <c r="F53" s="37"/>
      <c r="G53" s="37"/>
      <c r="H53" s="141"/>
      <c r="I53" s="141"/>
      <c r="J53" s="141"/>
      <c r="K53" s="40"/>
    </row>
    <row r="54" spans="2:11" ht="16.5" thickBot="1">
      <c r="B54" s="36"/>
      <c r="C54" s="39" t="s">
        <v>474</v>
      </c>
      <c r="D54" s="39"/>
      <c r="E54" s="39"/>
      <c r="F54" s="39"/>
      <c r="G54" s="39"/>
      <c r="H54" s="163"/>
      <c r="I54" s="163"/>
      <c r="J54" s="163"/>
      <c r="K54" s="44">
        <f>+K46-K49-K50</f>
        <v>97635.67000000001</v>
      </c>
    </row>
    <row r="55" spans="2:11" ht="16.5" thickTop="1">
      <c r="B55" s="36"/>
      <c r="C55" s="45"/>
      <c r="D55" s="45"/>
      <c r="E55" s="45"/>
      <c r="F55" s="45"/>
      <c r="G55" s="45"/>
      <c r="H55" s="45"/>
      <c r="I55" s="45"/>
      <c r="J55" s="45"/>
      <c r="K55" s="46"/>
    </row>
    <row r="56" spans="2:11" ht="15.75">
      <c r="B56" s="36"/>
      <c r="C56" s="37"/>
      <c r="D56" s="37"/>
      <c r="E56" s="37"/>
      <c r="F56" s="37"/>
      <c r="G56" s="37"/>
      <c r="H56" s="37"/>
      <c r="I56" s="37"/>
      <c r="J56" s="37"/>
      <c r="K56" s="47"/>
    </row>
    <row r="57" spans="2:11" ht="15.75">
      <c r="B57" s="36"/>
      <c r="C57" s="37"/>
      <c r="D57" s="37"/>
      <c r="E57" s="37"/>
      <c r="F57" s="37"/>
      <c r="G57" s="37"/>
      <c r="H57" s="37"/>
      <c r="I57" s="37"/>
      <c r="J57" s="37"/>
      <c r="K57" s="38" t="s">
        <v>475</v>
      </c>
    </row>
    <row r="58" spans="2:11" ht="15.75">
      <c r="B58" s="36"/>
      <c r="C58" s="39" t="s">
        <v>476</v>
      </c>
      <c r="D58" s="39"/>
      <c r="E58" s="39"/>
      <c r="F58" s="39"/>
      <c r="G58" s="39"/>
      <c r="H58" s="163"/>
      <c r="I58" s="163"/>
      <c r="J58" s="163"/>
      <c r="K58" s="40">
        <v>97635.67</v>
      </c>
    </row>
    <row r="59" spans="2:11" ht="15.75">
      <c r="B59" s="36"/>
      <c r="C59" s="39"/>
      <c r="D59" s="39"/>
      <c r="E59" s="39"/>
      <c r="F59" s="39"/>
      <c r="G59" s="39"/>
      <c r="H59" s="141"/>
      <c r="I59" s="141"/>
      <c r="J59" s="141"/>
      <c r="K59" s="40"/>
    </row>
    <row r="60" spans="2:11" ht="15.75">
      <c r="B60" s="36"/>
      <c r="C60" s="41" t="s">
        <v>465</v>
      </c>
      <c r="D60" s="41"/>
      <c r="E60" s="41"/>
      <c r="F60" s="41"/>
      <c r="G60" s="41"/>
      <c r="H60" s="37"/>
      <c r="I60" s="37"/>
      <c r="J60" s="37"/>
      <c r="K60" s="48"/>
    </row>
    <row r="61" spans="2:11" ht="15.75">
      <c r="B61" s="36"/>
      <c r="C61" s="37" t="s">
        <v>477</v>
      </c>
      <c r="D61" s="37"/>
      <c r="E61" s="37"/>
      <c r="F61" s="37"/>
      <c r="G61" s="37"/>
      <c r="H61" s="163"/>
      <c r="I61" s="163"/>
      <c r="J61" s="163"/>
      <c r="K61" s="40">
        <v>0</v>
      </c>
    </row>
    <row r="62" spans="2:11" ht="15.75">
      <c r="B62" s="36"/>
      <c r="C62" s="39" t="s">
        <v>468</v>
      </c>
      <c r="D62" s="39"/>
      <c r="E62" s="39"/>
      <c r="F62" s="39"/>
      <c r="G62" s="39"/>
      <c r="H62" s="164"/>
      <c r="I62" s="164"/>
      <c r="J62" s="164"/>
      <c r="K62" s="50">
        <f>SUM(K58:K61)</f>
        <v>97635.67</v>
      </c>
    </row>
    <row r="63" spans="2:11" ht="15.75">
      <c r="B63" s="36"/>
      <c r="C63" s="37"/>
      <c r="D63" s="37"/>
      <c r="E63" s="37"/>
      <c r="F63" s="37"/>
      <c r="G63" s="37"/>
      <c r="H63" s="37"/>
      <c r="I63" s="37"/>
      <c r="J63" s="37"/>
      <c r="K63" s="48"/>
    </row>
    <row r="64" spans="2:11" ht="15.75">
      <c r="B64" s="36"/>
      <c r="C64" s="41" t="s">
        <v>469</v>
      </c>
      <c r="D64" s="41"/>
      <c r="E64" s="41"/>
      <c r="F64" s="41"/>
      <c r="G64" s="41"/>
      <c r="H64" s="37"/>
      <c r="I64" s="37"/>
      <c r="J64" s="37"/>
      <c r="K64" s="40"/>
    </row>
    <row r="65" spans="2:11" ht="15.75">
      <c r="B65" s="36"/>
      <c r="C65" s="37" t="s">
        <v>478</v>
      </c>
      <c r="D65" s="37"/>
      <c r="E65" s="37"/>
      <c r="F65" s="37"/>
      <c r="G65" s="37"/>
      <c r="H65" s="164"/>
      <c r="I65" s="164"/>
      <c r="J65" s="164"/>
      <c r="K65" s="40">
        <v>0</v>
      </c>
    </row>
    <row r="66" spans="2:11" ht="15.75">
      <c r="B66" s="36"/>
      <c r="C66" s="37"/>
      <c r="D66" s="37"/>
      <c r="E66" s="37"/>
      <c r="F66" s="37"/>
      <c r="G66" s="37"/>
      <c r="H66" s="142"/>
      <c r="I66" s="142"/>
      <c r="J66" s="142"/>
      <c r="K66" s="40"/>
    </row>
    <row r="67" spans="2:11" ht="16.5" thickBot="1">
      <c r="B67" s="36"/>
      <c r="C67" s="39" t="s">
        <v>474</v>
      </c>
      <c r="D67" s="39"/>
      <c r="E67" s="39"/>
      <c r="F67" s="39"/>
      <c r="G67" s="39"/>
      <c r="H67" s="37"/>
      <c r="I67" s="37"/>
      <c r="J67" s="37"/>
      <c r="K67" s="44">
        <f>SUM(K62-K65)</f>
        <v>97635.67</v>
      </c>
    </row>
    <row r="68" spans="2:11" ht="17.25" thickBot="1" thickTop="1">
      <c r="B68" s="52"/>
      <c r="C68" s="53"/>
      <c r="D68" s="53"/>
      <c r="E68" s="53"/>
      <c r="F68" s="53"/>
      <c r="G68" s="53"/>
      <c r="H68" s="54"/>
      <c r="I68" s="54"/>
      <c r="J68" s="54"/>
      <c r="K68" s="55"/>
    </row>
    <row r="69" spans="2:11" ht="16.5" thickTop="1">
      <c r="B69" s="36"/>
      <c r="C69" s="39"/>
      <c r="D69" s="39"/>
      <c r="E69" s="39"/>
      <c r="F69" s="39"/>
      <c r="G69" s="39"/>
      <c r="H69" s="37"/>
      <c r="I69" s="37"/>
      <c r="J69" s="37"/>
      <c r="K69" s="58"/>
    </row>
    <row r="70" spans="2:11" ht="15.75">
      <c r="B70" s="37"/>
      <c r="C70" s="39"/>
      <c r="D70" s="39"/>
      <c r="E70" s="39"/>
      <c r="F70" s="39"/>
      <c r="G70" s="39"/>
      <c r="H70" s="37"/>
      <c r="I70" s="37"/>
      <c r="J70" s="37"/>
      <c r="K70" s="58"/>
    </row>
    <row r="71" spans="2:11" ht="15.75">
      <c r="B71" s="37"/>
      <c r="C71" s="39"/>
      <c r="D71" s="39"/>
      <c r="E71" s="39"/>
      <c r="F71" s="39"/>
      <c r="G71" s="39"/>
      <c r="H71" s="37"/>
      <c r="I71" s="37"/>
      <c r="J71" s="37"/>
      <c r="K71" s="57"/>
    </row>
    <row r="72" spans="2:11" ht="15.75">
      <c r="B72" s="36"/>
      <c r="C72" s="39"/>
      <c r="D72" s="39"/>
      <c r="E72" s="39"/>
      <c r="F72" s="39"/>
      <c r="G72" s="39"/>
      <c r="H72" s="37"/>
      <c r="I72" s="37"/>
      <c r="J72" s="37"/>
      <c r="K72" s="58"/>
    </row>
    <row r="73" spans="2:11" ht="15.75">
      <c r="B73" s="168" t="s">
        <v>479</v>
      </c>
      <c r="C73" s="147"/>
      <c r="D73" s="147"/>
      <c r="E73" s="60"/>
      <c r="F73" s="147" t="s">
        <v>480</v>
      </c>
      <c r="G73" s="147"/>
      <c r="H73" s="147"/>
      <c r="I73" s="62"/>
      <c r="J73" s="139"/>
      <c r="K73" s="143" t="s">
        <v>481</v>
      </c>
    </row>
    <row r="74" spans="2:11" ht="15.75">
      <c r="B74" s="36"/>
      <c r="C74" s="63" t="s">
        <v>482</v>
      </c>
      <c r="D74" s="63"/>
      <c r="E74" s="141"/>
      <c r="F74" s="162" t="s">
        <v>483</v>
      </c>
      <c r="G74" s="162"/>
      <c r="H74" s="162"/>
      <c r="I74" s="37"/>
      <c r="J74" s="163" t="s">
        <v>484</v>
      </c>
      <c r="K74" s="146"/>
    </row>
    <row r="75" spans="2:11" ht="15.75">
      <c r="B75" s="36"/>
      <c r="C75" s="37"/>
      <c r="D75" s="37"/>
      <c r="E75" s="141"/>
      <c r="F75" s="141"/>
      <c r="G75" s="141"/>
      <c r="H75" s="141"/>
      <c r="I75" s="37"/>
      <c r="J75" s="141"/>
      <c r="K75" s="140"/>
    </row>
    <row r="76" spans="2:11" ht="15.75">
      <c r="B76" s="111"/>
      <c r="C76" s="61" t="s">
        <v>485</v>
      </c>
      <c r="D76" s="61"/>
      <c r="E76" s="60"/>
      <c r="F76" s="147" t="s">
        <v>486</v>
      </c>
      <c r="G76" s="147"/>
      <c r="H76" s="147"/>
      <c r="I76" s="62"/>
      <c r="J76" s="139"/>
      <c r="K76" s="143" t="s">
        <v>487</v>
      </c>
    </row>
    <row r="77" spans="2:11" ht="15.75">
      <c r="B77" s="36"/>
      <c r="C77" s="63" t="s">
        <v>488</v>
      </c>
      <c r="D77" s="63"/>
      <c r="E77" s="141"/>
      <c r="F77" s="162" t="s">
        <v>489</v>
      </c>
      <c r="G77" s="162"/>
      <c r="H77" s="162"/>
      <c r="I77" s="37"/>
      <c r="J77" s="163" t="s">
        <v>489</v>
      </c>
      <c r="K77" s="146"/>
    </row>
    <row r="78" spans="2:11" ht="15.75">
      <c r="B78" s="36"/>
      <c r="C78" s="39"/>
      <c r="D78" s="39"/>
      <c r="E78" s="39"/>
      <c r="F78" s="39"/>
      <c r="G78" s="39"/>
      <c r="H78" s="37"/>
      <c r="I78" s="37"/>
      <c r="J78" s="37"/>
      <c r="K78" s="65"/>
    </row>
    <row r="79" spans="2:11" ht="15.75">
      <c r="B79" s="66"/>
      <c r="C79" s="67"/>
      <c r="D79" s="67"/>
      <c r="E79" s="67"/>
      <c r="F79" s="67"/>
      <c r="G79" s="67"/>
      <c r="H79" s="68"/>
      <c r="I79" s="69"/>
      <c r="J79" s="68"/>
      <c r="K79" s="70"/>
    </row>
  </sheetData>
  <protectedRanges>
    <protectedRange sqref="F73 J73" name="Rango1_2_1_2"/>
    <protectedRange sqref="J76 C76" name="Rango1_2_1_1_1"/>
    <protectedRange sqref="J35:J37" name="Rango1_1_1"/>
    <protectedRange sqref="G73" name="Rango1_2_1_3_1"/>
    <protectedRange sqref="F76" name="Rango1_2_1_1_2_1"/>
    <protectedRange sqref="K73" name="Rango1_2_1_4_1"/>
    <protectedRange sqref="K76" name="Rango1_2_1_1_1_1_1_1"/>
    <protectedRange sqref="B73" name="Rango1_2_1_2_1_2_1"/>
  </protectedRanges>
  <mergeCells count="24">
    <mergeCell ref="F74:H74"/>
    <mergeCell ref="J74:K74"/>
    <mergeCell ref="F76:H76"/>
    <mergeCell ref="F77:H77"/>
    <mergeCell ref="J77:K77"/>
    <mergeCell ref="H54:J54"/>
    <mergeCell ref="H58:J58"/>
    <mergeCell ref="H61:J61"/>
    <mergeCell ref="H62:J62"/>
    <mergeCell ref="H65:J65"/>
    <mergeCell ref="B73:D73"/>
    <mergeCell ref="F73:H73"/>
    <mergeCell ref="B30:K30"/>
    <mergeCell ref="H40:J40"/>
    <mergeCell ref="H43:J43"/>
    <mergeCell ref="H44:J44"/>
    <mergeCell ref="H49:J49"/>
    <mergeCell ref="H51:J51"/>
    <mergeCell ref="B2:I2"/>
    <mergeCell ref="B4:I4"/>
    <mergeCell ref="F15:I15"/>
    <mergeCell ref="F17:I17"/>
    <mergeCell ref="F18:I18"/>
    <mergeCell ref="B29:K2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743B6-8317-44B5-A802-405941DB5A2F}">
  <dimension ref="B2:K74"/>
  <sheetViews>
    <sheetView workbookViewId="0" topLeftCell="A1">
      <selection activeCell="G27" sqref="G27"/>
    </sheetView>
  </sheetViews>
  <sheetFormatPr defaultColWidth="11.421875" defaultRowHeight="15"/>
  <cols>
    <col min="1" max="1" width="1.8515625" style="134" customWidth="1"/>
    <col min="2" max="2" width="15.421875" style="134" customWidth="1"/>
    <col min="3" max="3" width="15.140625" style="134" customWidth="1"/>
    <col min="4" max="4" width="15.7109375" style="134" customWidth="1"/>
    <col min="5" max="5" width="11.28125" style="134" customWidth="1"/>
    <col min="6" max="6" width="11.421875" style="134" hidden="1" customWidth="1"/>
    <col min="7" max="9" width="18.00390625" style="134" customWidth="1"/>
    <col min="10" max="10" width="11.421875" style="134" hidden="1" customWidth="1"/>
    <col min="11" max="11" width="23.7109375" style="134" customWidth="1"/>
    <col min="12" max="256" width="9.140625" style="134" customWidth="1"/>
    <col min="257" max="257" width="1.8515625" style="134" customWidth="1"/>
    <col min="258" max="258" width="15.421875" style="134" customWidth="1"/>
    <col min="259" max="259" width="15.140625" style="134" customWidth="1"/>
    <col min="260" max="260" width="15.7109375" style="134" customWidth="1"/>
    <col min="261" max="261" width="11.28125" style="134" customWidth="1"/>
    <col min="262" max="262" width="11.421875" style="134" hidden="1" customWidth="1"/>
    <col min="263" max="265" width="18.00390625" style="134" customWidth="1"/>
    <col min="266" max="266" width="11.421875" style="134" hidden="1" customWidth="1"/>
    <col min="267" max="267" width="1.8515625" style="134" customWidth="1"/>
    <col min="268" max="512" width="9.140625" style="134" customWidth="1"/>
    <col min="513" max="513" width="1.8515625" style="134" customWidth="1"/>
    <col min="514" max="514" width="15.421875" style="134" customWidth="1"/>
    <col min="515" max="515" width="15.140625" style="134" customWidth="1"/>
    <col min="516" max="516" width="15.7109375" style="134" customWidth="1"/>
    <col min="517" max="517" width="11.28125" style="134" customWidth="1"/>
    <col min="518" max="518" width="11.421875" style="134" hidden="1" customWidth="1"/>
    <col min="519" max="521" width="18.00390625" style="134" customWidth="1"/>
    <col min="522" max="522" width="11.421875" style="134" hidden="1" customWidth="1"/>
    <col min="523" max="523" width="1.8515625" style="134" customWidth="1"/>
    <col min="524" max="768" width="9.140625" style="134" customWidth="1"/>
    <col min="769" max="769" width="1.8515625" style="134" customWidth="1"/>
    <col min="770" max="770" width="15.421875" style="134" customWidth="1"/>
    <col min="771" max="771" width="15.140625" style="134" customWidth="1"/>
    <col min="772" max="772" width="15.7109375" style="134" customWidth="1"/>
    <col min="773" max="773" width="11.28125" style="134" customWidth="1"/>
    <col min="774" max="774" width="11.421875" style="134" hidden="1" customWidth="1"/>
    <col min="775" max="777" width="18.00390625" style="134" customWidth="1"/>
    <col min="778" max="778" width="11.421875" style="134" hidden="1" customWidth="1"/>
    <col min="779" max="779" width="1.8515625" style="134" customWidth="1"/>
    <col min="780" max="1024" width="9.140625" style="134" customWidth="1"/>
    <col min="1025" max="1025" width="1.8515625" style="134" customWidth="1"/>
    <col min="1026" max="1026" width="15.421875" style="134" customWidth="1"/>
    <col min="1027" max="1027" width="15.140625" style="134" customWidth="1"/>
    <col min="1028" max="1028" width="15.7109375" style="134" customWidth="1"/>
    <col min="1029" max="1029" width="11.28125" style="134" customWidth="1"/>
    <col min="1030" max="1030" width="11.421875" style="134" hidden="1" customWidth="1"/>
    <col min="1031" max="1033" width="18.00390625" style="134" customWidth="1"/>
    <col min="1034" max="1034" width="11.421875" style="134" hidden="1" customWidth="1"/>
    <col min="1035" max="1035" width="1.8515625" style="134" customWidth="1"/>
    <col min="1036" max="1280" width="9.140625" style="134" customWidth="1"/>
    <col min="1281" max="1281" width="1.8515625" style="134" customWidth="1"/>
    <col min="1282" max="1282" width="15.421875" style="134" customWidth="1"/>
    <col min="1283" max="1283" width="15.140625" style="134" customWidth="1"/>
    <col min="1284" max="1284" width="15.7109375" style="134" customWidth="1"/>
    <col min="1285" max="1285" width="11.28125" style="134" customWidth="1"/>
    <col min="1286" max="1286" width="11.421875" style="134" hidden="1" customWidth="1"/>
    <col min="1287" max="1289" width="18.00390625" style="134" customWidth="1"/>
    <col min="1290" max="1290" width="11.421875" style="134" hidden="1" customWidth="1"/>
    <col min="1291" max="1291" width="1.8515625" style="134" customWidth="1"/>
    <col min="1292" max="1536" width="9.140625" style="134" customWidth="1"/>
    <col min="1537" max="1537" width="1.8515625" style="134" customWidth="1"/>
    <col min="1538" max="1538" width="15.421875" style="134" customWidth="1"/>
    <col min="1539" max="1539" width="15.140625" style="134" customWidth="1"/>
    <col min="1540" max="1540" width="15.7109375" style="134" customWidth="1"/>
    <col min="1541" max="1541" width="11.28125" style="134" customWidth="1"/>
    <col min="1542" max="1542" width="11.421875" style="134" hidden="1" customWidth="1"/>
    <col min="1543" max="1545" width="18.00390625" style="134" customWidth="1"/>
    <col min="1546" max="1546" width="11.421875" style="134" hidden="1" customWidth="1"/>
    <col min="1547" max="1547" width="1.8515625" style="134" customWidth="1"/>
    <col min="1548" max="1792" width="9.140625" style="134" customWidth="1"/>
    <col min="1793" max="1793" width="1.8515625" style="134" customWidth="1"/>
    <col min="1794" max="1794" width="15.421875" style="134" customWidth="1"/>
    <col min="1795" max="1795" width="15.140625" style="134" customWidth="1"/>
    <col min="1796" max="1796" width="15.7109375" style="134" customWidth="1"/>
    <col min="1797" max="1797" width="11.28125" style="134" customWidth="1"/>
    <col min="1798" max="1798" width="11.421875" style="134" hidden="1" customWidth="1"/>
    <col min="1799" max="1801" width="18.00390625" style="134" customWidth="1"/>
    <col min="1802" max="1802" width="11.421875" style="134" hidden="1" customWidth="1"/>
    <col min="1803" max="1803" width="1.8515625" style="134" customWidth="1"/>
    <col min="1804" max="2048" width="9.140625" style="134" customWidth="1"/>
    <col min="2049" max="2049" width="1.8515625" style="134" customWidth="1"/>
    <col min="2050" max="2050" width="15.421875" style="134" customWidth="1"/>
    <col min="2051" max="2051" width="15.140625" style="134" customWidth="1"/>
    <col min="2052" max="2052" width="15.7109375" style="134" customWidth="1"/>
    <col min="2053" max="2053" width="11.28125" style="134" customWidth="1"/>
    <col min="2054" max="2054" width="11.421875" style="134" hidden="1" customWidth="1"/>
    <col min="2055" max="2057" width="18.00390625" style="134" customWidth="1"/>
    <col min="2058" max="2058" width="11.421875" style="134" hidden="1" customWidth="1"/>
    <col min="2059" max="2059" width="1.8515625" style="134" customWidth="1"/>
    <col min="2060" max="2304" width="9.140625" style="134" customWidth="1"/>
    <col min="2305" max="2305" width="1.8515625" style="134" customWidth="1"/>
    <col min="2306" max="2306" width="15.421875" style="134" customWidth="1"/>
    <col min="2307" max="2307" width="15.140625" style="134" customWidth="1"/>
    <col min="2308" max="2308" width="15.7109375" style="134" customWidth="1"/>
    <col min="2309" max="2309" width="11.28125" style="134" customWidth="1"/>
    <col min="2310" max="2310" width="11.421875" style="134" hidden="1" customWidth="1"/>
    <col min="2311" max="2313" width="18.00390625" style="134" customWidth="1"/>
    <col min="2314" max="2314" width="11.421875" style="134" hidden="1" customWidth="1"/>
    <col min="2315" max="2315" width="1.8515625" style="134" customWidth="1"/>
    <col min="2316" max="2560" width="9.140625" style="134" customWidth="1"/>
    <col min="2561" max="2561" width="1.8515625" style="134" customWidth="1"/>
    <col min="2562" max="2562" width="15.421875" style="134" customWidth="1"/>
    <col min="2563" max="2563" width="15.140625" style="134" customWidth="1"/>
    <col min="2564" max="2564" width="15.7109375" style="134" customWidth="1"/>
    <col min="2565" max="2565" width="11.28125" style="134" customWidth="1"/>
    <col min="2566" max="2566" width="11.421875" style="134" hidden="1" customWidth="1"/>
    <col min="2567" max="2569" width="18.00390625" style="134" customWidth="1"/>
    <col min="2570" max="2570" width="11.421875" style="134" hidden="1" customWidth="1"/>
    <col min="2571" max="2571" width="1.8515625" style="134" customWidth="1"/>
    <col min="2572" max="2816" width="9.140625" style="134" customWidth="1"/>
    <col min="2817" max="2817" width="1.8515625" style="134" customWidth="1"/>
    <col min="2818" max="2818" width="15.421875" style="134" customWidth="1"/>
    <col min="2819" max="2819" width="15.140625" style="134" customWidth="1"/>
    <col min="2820" max="2820" width="15.7109375" style="134" customWidth="1"/>
    <col min="2821" max="2821" width="11.28125" style="134" customWidth="1"/>
    <col min="2822" max="2822" width="11.421875" style="134" hidden="1" customWidth="1"/>
    <col min="2823" max="2825" width="18.00390625" style="134" customWidth="1"/>
    <col min="2826" max="2826" width="11.421875" style="134" hidden="1" customWidth="1"/>
    <col min="2827" max="2827" width="1.8515625" style="134" customWidth="1"/>
    <col min="2828" max="3072" width="9.140625" style="134" customWidth="1"/>
    <col min="3073" max="3073" width="1.8515625" style="134" customWidth="1"/>
    <col min="3074" max="3074" width="15.421875" style="134" customWidth="1"/>
    <col min="3075" max="3075" width="15.140625" style="134" customWidth="1"/>
    <col min="3076" max="3076" width="15.7109375" style="134" customWidth="1"/>
    <col min="3077" max="3077" width="11.28125" style="134" customWidth="1"/>
    <col min="3078" max="3078" width="11.421875" style="134" hidden="1" customWidth="1"/>
    <col min="3079" max="3081" width="18.00390625" style="134" customWidth="1"/>
    <col min="3082" max="3082" width="11.421875" style="134" hidden="1" customWidth="1"/>
    <col min="3083" max="3083" width="1.8515625" style="134" customWidth="1"/>
    <col min="3084" max="3328" width="9.140625" style="134" customWidth="1"/>
    <col min="3329" max="3329" width="1.8515625" style="134" customWidth="1"/>
    <col min="3330" max="3330" width="15.421875" style="134" customWidth="1"/>
    <col min="3331" max="3331" width="15.140625" style="134" customWidth="1"/>
    <col min="3332" max="3332" width="15.7109375" style="134" customWidth="1"/>
    <col min="3333" max="3333" width="11.28125" style="134" customWidth="1"/>
    <col min="3334" max="3334" width="11.421875" style="134" hidden="1" customWidth="1"/>
    <col min="3335" max="3337" width="18.00390625" style="134" customWidth="1"/>
    <col min="3338" max="3338" width="11.421875" style="134" hidden="1" customWidth="1"/>
    <col min="3339" max="3339" width="1.8515625" style="134" customWidth="1"/>
    <col min="3340" max="3584" width="9.140625" style="134" customWidth="1"/>
    <col min="3585" max="3585" width="1.8515625" style="134" customWidth="1"/>
    <col min="3586" max="3586" width="15.421875" style="134" customWidth="1"/>
    <col min="3587" max="3587" width="15.140625" style="134" customWidth="1"/>
    <col min="3588" max="3588" width="15.7109375" style="134" customWidth="1"/>
    <col min="3589" max="3589" width="11.28125" style="134" customWidth="1"/>
    <col min="3590" max="3590" width="11.421875" style="134" hidden="1" customWidth="1"/>
    <col min="3591" max="3593" width="18.00390625" style="134" customWidth="1"/>
    <col min="3594" max="3594" width="11.421875" style="134" hidden="1" customWidth="1"/>
    <col min="3595" max="3595" width="1.8515625" style="134" customWidth="1"/>
    <col min="3596" max="3840" width="9.140625" style="134" customWidth="1"/>
    <col min="3841" max="3841" width="1.8515625" style="134" customWidth="1"/>
    <col min="3842" max="3842" width="15.421875" style="134" customWidth="1"/>
    <col min="3843" max="3843" width="15.140625" style="134" customWidth="1"/>
    <col min="3844" max="3844" width="15.7109375" style="134" customWidth="1"/>
    <col min="3845" max="3845" width="11.28125" style="134" customWidth="1"/>
    <col min="3846" max="3846" width="11.421875" style="134" hidden="1" customWidth="1"/>
    <col min="3847" max="3849" width="18.00390625" style="134" customWidth="1"/>
    <col min="3850" max="3850" width="11.421875" style="134" hidden="1" customWidth="1"/>
    <col min="3851" max="3851" width="1.8515625" style="134" customWidth="1"/>
    <col min="3852" max="4096" width="9.140625" style="134" customWidth="1"/>
    <col min="4097" max="4097" width="1.8515625" style="134" customWidth="1"/>
    <col min="4098" max="4098" width="15.421875" style="134" customWidth="1"/>
    <col min="4099" max="4099" width="15.140625" style="134" customWidth="1"/>
    <col min="4100" max="4100" width="15.7109375" style="134" customWidth="1"/>
    <col min="4101" max="4101" width="11.28125" style="134" customWidth="1"/>
    <col min="4102" max="4102" width="11.421875" style="134" hidden="1" customWidth="1"/>
    <col min="4103" max="4105" width="18.00390625" style="134" customWidth="1"/>
    <col min="4106" max="4106" width="11.421875" style="134" hidden="1" customWidth="1"/>
    <col min="4107" max="4107" width="1.8515625" style="134" customWidth="1"/>
    <col min="4108" max="4352" width="9.140625" style="134" customWidth="1"/>
    <col min="4353" max="4353" width="1.8515625" style="134" customWidth="1"/>
    <col min="4354" max="4354" width="15.421875" style="134" customWidth="1"/>
    <col min="4355" max="4355" width="15.140625" style="134" customWidth="1"/>
    <col min="4356" max="4356" width="15.7109375" style="134" customWidth="1"/>
    <col min="4357" max="4357" width="11.28125" style="134" customWidth="1"/>
    <col min="4358" max="4358" width="11.421875" style="134" hidden="1" customWidth="1"/>
    <col min="4359" max="4361" width="18.00390625" style="134" customWidth="1"/>
    <col min="4362" max="4362" width="11.421875" style="134" hidden="1" customWidth="1"/>
    <col min="4363" max="4363" width="1.8515625" style="134" customWidth="1"/>
    <col min="4364" max="4608" width="9.140625" style="134" customWidth="1"/>
    <col min="4609" max="4609" width="1.8515625" style="134" customWidth="1"/>
    <col min="4610" max="4610" width="15.421875" style="134" customWidth="1"/>
    <col min="4611" max="4611" width="15.140625" style="134" customWidth="1"/>
    <col min="4612" max="4612" width="15.7109375" style="134" customWidth="1"/>
    <col min="4613" max="4613" width="11.28125" style="134" customWidth="1"/>
    <col min="4614" max="4614" width="11.421875" style="134" hidden="1" customWidth="1"/>
    <col min="4615" max="4617" width="18.00390625" style="134" customWidth="1"/>
    <col min="4618" max="4618" width="11.421875" style="134" hidden="1" customWidth="1"/>
    <col min="4619" max="4619" width="1.8515625" style="134" customWidth="1"/>
    <col min="4620" max="4864" width="9.140625" style="134" customWidth="1"/>
    <col min="4865" max="4865" width="1.8515625" style="134" customWidth="1"/>
    <col min="4866" max="4866" width="15.421875" style="134" customWidth="1"/>
    <col min="4867" max="4867" width="15.140625" style="134" customWidth="1"/>
    <col min="4868" max="4868" width="15.7109375" style="134" customWidth="1"/>
    <col min="4869" max="4869" width="11.28125" style="134" customWidth="1"/>
    <col min="4870" max="4870" width="11.421875" style="134" hidden="1" customWidth="1"/>
    <col min="4871" max="4873" width="18.00390625" style="134" customWidth="1"/>
    <col min="4874" max="4874" width="11.421875" style="134" hidden="1" customWidth="1"/>
    <col min="4875" max="4875" width="1.8515625" style="134" customWidth="1"/>
    <col min="4876" max="5120" width="9.140625" style="134" customWidth="1"/>
    <col min="5121" max="5121" width="1.8515625" style="134" customWidth="1"/>
    <col min="5122" max="5122" width="15.421875" style="134" customWidth="1"/>
    <col min="5123" max="5123" width="15.140625" style="134" customWidth="1"/>
    <col min="5124" max="5124" width="15.7109375" style="134" customWidth="1"/>
    <col min="5125" max="5125" width="11.28125" style="134" customWidth="1"/>
    <col min="5126" max="5126" width="11.421875" style="134" hidden="1" customWidth="1"/>
    <col min="5127" max="5129" width="18.00390625" style="134" customWidth="1"/>
    <col min="5130" max="5130" width="11.421875" style="134" hidden="1" customWidth="1"/>
    <col min="5131" max="5131" width="1.8515625" style="134" customWidth="1"/>
    <col min="5132" max="5376" width="9.140625" style="134" customWidth="1"/>
    <col min="5377" max="5377" width="1.8515625" style="134" customWidth="1"/>
    <col min="5378" max="5378" width="15.421875" style="134" customWidth="1"/>
    <col min="5379" max="5379" width="15.140625" style="134" customWidth="1"/>
    <col min="5380" max="5380" width="15.7109375" style="134" customWidth="1"/>
    <col min="5381" max="5381" width="11.28125" style="134" customWidth="1"/>
    <col min="5382" max="5382" width="11.421875" style="134" hidden="1" customWidth="1"/>
    <col min="5383" max="5385" width="18.00390625" style="134" customWidth="1"/>
    <col min="5386" max="5386" width="11.421875" style="134" hidden="1" customWidth="1"/>
    <col min="5387" max="5387" width="1.8515625" style="134" customWidth="1"/>
    <col min="5388" max="5632" width="9.140625" style="134" customWidth="1"/>
    <col min="5633" max="5633" width="1.8515625" style="134" customWidth="1"/>
    <col min="5634" max="5634" width="15.421875" style="134" customWidth="1"/>
    <col min="5635" max="5635" width="15.140625" style="134" customWidth="1"/>
    <col min="5636" max="5636" width="15.7109375" style="134" customWidth="1"/>
    <col min="5637" max="5637" width="11.28125" style="134" customWidth="1"/>
    <col min="5638" max="5638" width="11.421875" style="134" hidden="1" customWidth="1"/>
    <col min="5639" max="5641" width="18.00390625" style="134" customWidth="1"/>
    <col min="5642" max="5642" width="11.421875" style="134" hidden="1" customWidth="1"/>
    <col min="5643" max="5643" width="1.8515625" style="134" customWidth="1"/>
    <col min="5644" max="5888" width="9.140625" style="134" customWidth="1"/>
    <col min="5889" max="5889" width="1.8515625" style="134" customWidth="1"/>
    <col min="5890" max="5890" width="15.421875" style="134" customWidth="1"/>
    <col min="5891" max="5891" width="15.140625" style="134" customWidth="1"/>
    <col min="5892" max="5892" width="15.7109375" style="134" customWidth="1"/>
    <col min="5893" max="5893" width="11.28125" style="134" customWidth="1"/>
    <col min="5894" max="5894" width="11.421875" style="134" hidden="1" customWidth="1"/>
    <col min="5895" max="5897" width="18.00390625" style="134" customWidth="1"/>
    <col min="5898" max="5898" width="11.421875" style="134" hidden="1" customWidth="1"/>
    <col min="5899" max="5899" width="1.8515625" style="134" customWidth="1"/>
    <col min="5900" max="6144" width="9.140625" style="134" customWidth="1"/>
    <col min="6145" max="6145" width="1.8515625" style="134" customWidth="1"/>
    <col min="6146" max="6146" width="15.421875" style="134" customWidth="1"/>
    <col min="6147" max="6147" width="15.140625" style="134" customWidth="1"/>
    <col min="6148" max="6148" width="15.7109375" style="134" customWidth="1"/>
    <col min="6149" max="6149" width="11.28125" style="134" customWidth="1"/>
    <col min="6150" max="6150" width="11.421875" style="134" hidden="1" customWidth="1"/>
    <col min="6151" max="6153" width="18.00390625" style="134" customWidth="1"/>
    <col min="6154" max="6154" width="11.421875" style="134" hidden="1" customWidth="1"/>
    <col min="6155" max="6155" width="1.8515625" style="134" customWidth="1"/>
    <col min="6156" max="6400" width="9.140625" style="134" customWidth="1"/>
    <col min="6401" max="6401" width="1.8515625" style="134" customWidth="1"/>
    <col min="6402" max="6402" width="15.421875" style="134" customWidth="1"/>
    <col min="6403" max="6403" width="15.140625" style="134" customWidth="1"/>
    <col min="6404" max="6404" width="15.7109375" style="134" customWidth="1"/>
    <col min="6405" max="6405" width="11.28125" style="134" customWidth="1"/>
    <col min="6406" max="6406" width="11.421875" style="134" hidden="1" customWidth="1"/>
    <col min="6407" max="6409" width="18.00390625" style="134" customWidth="1"/>
    <col min="6410" max="6410" width="11.421875" style="134" hidden="1" customWidth="1"/>
    <col min="6411" max="6411" width="1.8515625" style="134" customWidth="1"/>
    <col min="6412" max="6656" width="9.140625" style="134" customWidth="1"/>
    <col min="6657" max="6657" width="1.8515625" style="134" customWidth="1"/>
    <col min="6658" max="6658" width="15.421875" style="134" customWidth="1"/>
    <col min="6659" max="6659" width="15.140625" style="134" customWidth="1"/>
    <col min="6660" max="6660" width="15.7109375" style="134" customWidth="1"/>
    <col min="6661" max="6661" width="11.28125" style="134" customWidth="1"/>
    <col min="6662" max="6662" width="11.421875" style="134" hidden="1" customWidth="1"/>
    <col min="6663" max="6665" width="18.00390625" style="134" customWidth="1"/>
    <col min="6666" max="6666" width="11.421875" style="134" hidden="1" customWidth="1"/>
    <col min="6667" max="6667" width="1.8515625" style="134" customWidth="1"/>
    <col min="6668" max="6912" width="9.140625" style="134" customWidth="1"/>
    <col min="6913" max="6913" width="1.8515625" style="134" customWidth="1"/>
    <col min="6914" max="6914" width="15.421875" style="134" customWidth="1"/>
    <col min="6915" max="6915" width="15.140625" style="134" customWidth="1"/>
    <col min="6916" max="6916" width="15.7109375" style="134" customWidth="1"/>
    <col min="6917" max="6917" width="11.28125" style="134" customWidth="1"/>
    <col min="6918" max="6918" width="11.421875" style="134" hidden="1" customWidth="1"/>
    <col min="6919" max="6921" width="18.00390625" style="134" customWidth="1"/>
    <col min="6922" max="6922" width="11.421875" style="134" hidden="1" customWidth="1"/>
    <col min="6923" max="6923" width="1.8515625" style="134" customWidth="1"/>
    <col min="6924" max="7168" width="9.140625" style="134" customWidth="1"/>
    <col min="7169" max="7169" width="1.8515625" style="134" customWidth="1"/>
    <col min="7170" max="7170" width="15.421875" style="134" customWidth="1"/>
    <col min="7171" max="7171" width="15.140625" style="134" customWidth="1"/>
    <col min="7172" max="7172" width="15.7109375" style="134" customWidth="1"/>
    <col min="7173" max="7173" width="11.28125" style="134" customWidth="1"/>
    <col min="7174" max="7174" width="11.421875" style="134" hidden="1" customWidth="1"/>
    <col min="7175" max="7177" width="18.00390625" style="134" customWidth="1"/>
    <col min="7178" max="7178" width="11.421875" style="134" hidden="1" customWidth="1"/>
    <col min="7179" max="7179" width="1.8515625" style="134" customWidth="1"/>
    <col min="7180" max="7424" width="9.140625" style="134" customWidth="1"/>
    <col min="7425" max="7425" width="1.8515625" style="134" customWidth="1"/>
    <col min="7426" max="7426" width="15.421875" style="134" customWidth="1"/>
    <col min="7427" max="7427" width="15.140625" style="134" customWidth="1"/>
    <col min="7428" max="7428" width="15.7109375" style="134" customWidth="1"/>
    <col min="7429" max="7429" width="11.28125" style="134" customWidth="1"/>
    <col min="7430" max="7430" width="11.421875" style="134" hidden="1" customWidth="1"/>
    <col min="7431" max="7433" width="18.00390625" style="134" customWidth="1"/>
    <col min="7434" max="7434" width="11.421875" style="134" hidden="1" customWidth="1"/>
    <col min="7435" max="7435" width="1.8515625" style="134" customWidth="1"/>
    <col min="7436" max="7680" width="9.140625" style="134" customWidth="1"/>
    <col min="7681" max="7681" width="1.8515625" style="134" customWidth="1"/>
    <col min="7682" max="7682" width="15.421875" style="134" customWidth="1"/>
    <col min="7683" max="7683" width="15.140625" style="134" customWidth="1"/>
    <col min="7684" max="7684" width="15.7109375" style="134" customWidth="1"/>
    <col min="7685" max="7685" width="11.28125" style="134" customWidth="1"/>
    <col min="7686" max="7686" width="11.421875" style="134" hidden="1" customWidth="1"/>
    <col min="7687" max="7689" width="18.00390625" style="134" customWidth="1"/>
    <col min="7690" max="7690" width="11.421875" style="134" hidden="1" customWidth="1"/>
    <col min="7691" max="7691" width="1.8515625" style="134" customWidth="1"/>
    <col min="7692" max="7936" width="9.140625" style="134" customWidth="1"/>
    <col min="7937" max="7937" width="1.8515625" style="134" customWidth="1"/>
    <col min="7938" max="7938" width="15.421875" style="134" customWidth="1"/>
    <col min="7939" max="7939" width="15.140625" style="134" customWidth="1"/>
    <col min="7940" max="7940" width="15.7109375" style="134" customWidth="1"/>
    <col min="7941" max="7941" width="11.28125" style="134" customWidth="1"/>
    <col min="7942" max="7942" width="11.421875" style="134" hidden="1" customWidth="1"/>
    <col min="7943" max="7945" width="18.00390625" style="134" customWidth="1"/>
    <col min="7946" max="7946" width="11.421875" style="134" hidden="1" customWidth="1"/>
    <col min="7947" max="7947" width="1.8515625" style="134" customWidth="1"/>
    <col min="7948" max="8192" width="9.140625" style="134" customWidth="1"/>
    <col min="8193" max="8193" width="1.8515625" style="134" customWidth="1"/>
    <col min="8194" max="8194" width="15.421875" style="134" customWidth="1"/>
    <col min="8195" max="8195" width="15.140625" style="134" customWidth="1"/>
    <col min="8196" max="8196" width="15.7109375" style="134" customWidth="1"/>
    <col min="8197" max="8197" width="11.28125" style="134" customWidth="1"/>
    <col min="8198" max="8198" width="11.421875" style="134" hidden="1" customWidth="1"/>
    <col min="8199" max="8201" width="18.00390625" style="134" customWidth="1"/>
    <col min="8202" max="8202" width="11.421875" style="134" hidden="1" customWidth="1"/>
    <col min="8203" max="8203" width="1.8515625" style="134" customWidth="1"/>
    <col min="8204" max="8448" width="9.140625" style="134" customWidth="1"/>
    <col min="8449" max="8449" width="1.8515625" style="134" customWidth="1"/>
    <col min="8450" max="8450" width="15.421875" style="134" customWidth="1"/>
    <col min="8451" max="8451" width="15.140625" style="134" customWidth="1"/>
    <col min="8452" max="8452" width="15.7109375" style="134" customWidth="1"/>
    <col min="8453" max="8453" width="11.28125" style="134" customWidth="1"/>
    <col min="8454" max="8454" width="11.421875" style="134" hidden="1" customWidth="1"/>
    <col min="8455" max="8457" width="18.00390625" style="134" customWidth="1"/>
    <col min="8458" max="8458" width="11.421875" style="134" hidden="1" customWidth="1"/>
    <col min="8459" max="8459" width="1.8515625" style="134" customWidth="1"/>
    <col min="8460" max="8704" width="9.140625" style="134" customWidth="1"/>
    <col min="8705" max="8705" width="1.8515625" style="134" customWidth="1"/>
    <col min="8706" max="8706" width="15.421875" style="134" customWidth="1"/>
    <col min="8707" max="8707" width="15.140625" style="134" customWidth="1"/>
    <col min="8708" max="8708" width="15.7109375" style="134" customWidth="1"/>
    <col min="8709" max="8709" width="11.28125" style="134" customWidth="1"/>
    <col min="8710" max="8710" width="11.421875" style="134" hidden="1" customWidth="1"/>
    <col min="8711" max="8713" width="18.00390625" style="134" customWidth="1"/>
    <col min="8714" max="8714" width="11.421875" style="134" hidden="1" customWidth="1"/>
    <col min="8715" max="8715" width="1.8515625" style="134" customWidth="1"/>
    <col min="8716" max="8960" width="9.140625" style="134" customWidth="1"/>
    <col min="8961" max="8961" width="1.8515625" style="134" customWidth="1"/>
    <col min="8962" max="8962" width="15.421875" style="134" customWidth="1"/>
    <col min="8963" max="8963" width="15.140625" style="134" customWidth="1"/>
    <col min="8964" max="8964" width="15.7109375" style="134" customWidth="1"/>
    <col min="8965" max="8965" width="11.28125" style="134" customWidth="1"/>
    <col min="8966" max="8966" width="11.421875" style="134" hidden="1" customWidth="1"/>
    <col min="8967" max="8969" width="18.00390625" style="134" customWidth="1"/>
    <col min="8970" max="8970" width="11.421875" style="134" hidden="1" customWidth="1"/>
    <col min="8971" max="8971" width="1.8515625" style="134" customWidth="1"/>
    <col min="8972" max="9216" width="9.140625" style="134" customWidth="1"/>
    <col min="9217" max="9217" width="1.8515625" style="134" customWidth="1"/>
    <col min="9218" max="9218" width="15.421875" style="134" customWidth="1"/>
    <col min="9219" max="9219" width="15.140625" style="134" customWidth="1"/>
    <col min="9220" max="9220" width="15.7109375" style="134" customWidth="1"/>
    <col min="9221" max="9221" width="11.28125" style="134" customWidth="1"/>
    <col min="9222" max="9222" width="11.421875" style="134" hidden="1" customWidth="1"/>
    <col min="9223" max="9225" width="18.00390625" style="134" customWidth="1"/>
    <col min="9226" max="9226" width="11.421875" style="134" hidden="1" customWidth="1"/>
    <col min="9227" max="9227" width="1.8515625" style="134" customWidth="1"/>
    <col min="9228" max="9472" width="9.140625" style="134" customWidth="1"/>
    <col min="9473" max="9473" width="1.8515625" style="134" customWidth="1"/>
    <col min="9474" max="9474" width="15.421875" style="134" customWidth="1"/>
    <col min="9475" max="9475" width="15.140625" style="134" customWidth="1"/>
    <col min="9476" max="9476" width="15.7109375" style="134" customWidth="1"/>
    <col min="9477" max="9477" width="11.28125" style="134" customWidth="1"/>
    <col min="9478" max="9478" width="11.421875" style="134" hidden="1" customWidth="1"/>
    <col min="9479" max="9481" width="18.00390625" style="134" customWidth="1"/>
    <col min="9482" max="9482" width="11.421875" style="134" hidden="1" customWidth="1"/>
    <col min="9483" max="9483" width="1.8515625" style="134" customWidth="1"/>
    <col min="9484" max="9728" width="9.140625" style="134" customWidth="1"/>
    <col min="9729" max="9729" width="1.8515625" style="134" customWidth="1"/>
    <col min="9730" max="9730" width="15.421875" style="134" customWidth="1"/>
    <col min="9731" max="9731" width="15.140625" style="134" customWidth="1"/>
    <col min="9732" max="9732" width="15.7109375" style="134" customWidth="1"/>
    <col min="9733" max="9733" width="11.28125" style="134" customWidth="1"/>
    <col min="9734" max="9734" width="11.421875" style="134" hidden="1" customWidth="1"/>
    <col min="9735" max="9737" width="18.00390625" style="134" customWidth="1"/>
    <col min="9738" max="9738" width="11.421875" style="134" hidden="1" customWidth="1"/>
    <col min="9739" max="9739" width="1.8515625" style="134" customWidth="1"/>
    <col min="9740" max="9984" width="9.140625" style="134" customWidth="1"/>
    <col min="9985" max="9985" width="1.8515625" style="134" customWidth="1"/>
    <col min="9986" max="9986" width="15.421875" style="134" customWidth="1"/>
    <col min="9987" max="9987" width="15.140625" style="134" customWidth="1"/>
    <col min="9988" max="9988" width="15.7109375" style="134" customWidth="1"/>
    <col min="9989" max="9989" width="11.28125" style="134" customWidth="1"/>
    <col min="9990" max="9990" width="11.421875" style="134" hidden="1" customWidth="1"/>
    <col min="9991" max="9993" width="18.00390625" style="134" customWidth="1"/>
    <col min="9994" max="9994" width="11.421875" style="134" hidden="1" customWidth="1"/>
    <col min="9995" max="9995" width="1.8515625" style="134" customWidth="1"/>
    <col min="9996" max="10240" width="9.140625" style="134" customWidth="1"/>
    <col min="10241" max="10241" width="1.8515625" style="134" customWidth="1"/>
    <col min="10242" max="10242" width="15.421875" style="134" customWidth="1"/>
    <col min="10243" max="10243" width="15.140625" style="134" customWidth="1"/>
    <col min="10244" max="10244" width="15.7109375" style="134" customWidth="1"/>
    <col min="10245" max="10245" width="11.28125" style="134" customWidth="1"/>
    <col min="10246" max="10246" width="11.421875" style="134" hidden="1" customWidth="1"/>
    <col min="10247" max="10249" width="18.00390625" style="134" customWidth="1"/>
    <col min="10250" max="10250" width="11.421875" style="134" hidden="1" customWidth="1"/>
    <col min="10251" max="10251" width="1.8515625" style="134" customWidth="1"/>
    <col min="10252" max="10496" width="9.140625" style="134" customWidth="1"/>
    <col min="10497" max="10497" width="1.8515625" style="134" customWidth="1"/>
    <col min="10498" max="10498" width="15.421875" style="134" customWidth="1"/>
    <col min="10499" max="10499" width="15.140625" style="134" customWidth="1"/>
    <col min="10500" max="10500" width="15.7109375" style="134" customWidth="1"/>
    <col min="10501" max="10501" width="11.28125" style="134" customWidth="1"/>
    <col min="10502" max="10502" width="11.421875" style="134" hidden="1" customWidth="1"/>
    <col min="10503" max="10505" width="18.00390625" style="134" customWidth="1"/>
    <col min="10506" max="10506" width="11.421875" style="134" hidden="1" customWidth="1"/>
    <col min="10507" max="10507" width="1.8515625" style="134" customWidth="1"/>
    <col min="10508" max="10752" width="9.140625" style="134" customWidth="1"/>
    <col min="10753" max="10753" width="1.8515625" style="134" customWidth="1"/>
    <col min="10754" max="10754" width="15.421875" style="134" customWidth="1"/>
    <col min="10755" max="10755" width="15.140625" style="134" customWidth="1"/>
    <col min="10756" max="10756" width="15.7109375" style="134" customWidth="1"/>
    <col min="10757" max="10757" width="11.28125" style="134" customWidth="1"/>
    <col min="10758" max="10758" width="11.421875" style="134" hidden="1" customWidth="1"/>
    <col min="10759" max="10761" width="18.00390625" style="134" customWidth="1"/>
    <col min="10762" max="10762" width="11.421875" style="134" hidden="1" customWidth="1"/>
    <col min="10763" max="10763" width="1.8515625" style="134" customWidth="1"/>
    <col min="10764" max="11008" width="9.140625" style="134" customWidth="1"/>
    <col min="11009" max="11009" width="1.8515625" style="134" customWidth="1"/>
    <col min="11010" max="11010" width="15.421875" style="134" customWidth="1"/>
    <col min="11011" max="11011" width="15.140625" style="134" customWidth="1"/>
    <col min="11012" max="11012" width="15.7109375" style="134" customWidth="1"/>
    <col min="11013" max="11013" width="11.28125" style="134" customWidth="1"/>
    <col min="11014" max="11014" width="11.421875" style="134" hidden="1" customWidth="1"/>
    <col min="11015" max="11017" width="18.00390625" style="134" customWidth="1"/>
    <col min="11018" max="11018" width="11.421875" style="134" hidden="1" customWidth="1"/>
    <col min="11019" max="11019" width="1.8515625" style="134" customWidth="1"/>
    <col min="11020" max="11264" width="9.140625" style="134" customWidth="1"/>
    <col min="11265" max="11265" width="1.8515625" style="134" customWidth="1"/>
    <col min="11266" max="11266" width="15.421875" style="134" customWidth="1"/>
    <col min="11267" max="11267" width="15.140625" style="134" customWidth="1"/>
    <col min="11268" max="11268" width="15.7109375" style="134" customWidth="1"/>
    <col min="11269" max="11269" width="11.28125" style="134" customWidth="1"/>
    <col min="11270" max="11270" width="11.421875" style="134" hidden="1" customWidth="1"/>
    <col min="11271" max="11273" width="18.00390625" style="134" customWidth="1"/>
    <col min="11274" max="11274" width="11.421875" style="134" hidden="1" customWidth="1"/>
    <col min="11275" max="11275" width="1.8515625" style="134" customWidth="1"/>
    <col min="11276" max="11520" width="9.140625" style="134" customWidth="1"/>
    <col min="11521" max="11521" width="1.8515625" style="134" customWidth="1"/>
    <col min="11522" max="11522" width="15.421875" style="134" customWidth="1"/>
    <col min="11523" max="11523" width="15.140625" style="134" customWidth="1"/>
    <col min="11524" max="11524" width="15.7109375" style="134" customWidth="1"/>
    <col min="11525" max="11525" width="11.28125" style="134" customWidth="1"/>
    <col min="11526" max="11526" width="11.421875" style="134" hidden="1" customWidth="1"/>
    <col min="11527" max="11529" width="18.00390625" style="134" customWidth="1"/>
    <col min="11530" max="11530" width="11.421875" style="134" hidden="1" customWidth="1"/>
    <col min="11531" max="11531" width="1.8515625" style="134" customWidth="1"/>
    <col min="11532" max="11776" width="9.140625" style="134" customWidth="1"/>
    <col min="11777" max="11777" width="1.8515625" style="134" customWidth="1"/>
    <col min="11778" max="11778" width="15.421875" style="134" customWidth="1"/>
    <col min="11779" max="11779" width="15.140625" style="134" customWidth="1"/>
    <col min="11780" max="11780" width="15.7109375" style="134" customWidth="1"/>
    <col min="11781" max="11781" width="11.28125" style="134" customWidth="1"/>
    <col min="11782" max="11782" width="11.421875" style="134" hidden="1" customWidth="1"/>
    <col min="11783" max="11785" width="18.00390625" style="134" customWidth="1"/>
    <col min="11786" max="11786" width="11.421875" style="134" hidden="1" customWidth="1"/>
    <col min="11787" max="11787" width="1.8515625" style="134" customWidth="1"/>
    <col min="11788" max="12032" width="9.140625" style="134" customWidth="1"/>
    <col min="12033" max="12033" width="1.8515625" style="134" customWidth="1"/>
    <col min="12034" max="12034" width="15.421875" style="134" customWidth="1"/>
    <col min="12035" max="12035" width="15.140625" style="134" customWidth="1"/>
    <col min="12036" max="12036" width="15.7109375" style="134" customWidth="1"/>
    <col min="12037" max="12037" width="11.28125" style="134" customWidth="1"/>
    <col min="12038" max="12038" width="11.421875" style="134" hidden="1" customWidth="1"/>
    <col min="12039" max="12041" width="18.00390625" style="134" customWidth="1"/>
    <col min="12042" max="12042" width="11.421875" style="134" hidden="1" customWidth="1"/>
    <col min="12043" max="12043" width="1.8515625" style="134" customWidth="1"/>
    <col min="12044" max="12288" width="9.140625" style="134" customWidth="1"/>
    <col min="12289" max="12289" width="1.8515625" style="134" customWidth="1"/>
    <col min="12290" max="12290" width="15.421875" style="134" customWidth="1"/>
    <col min="12291" max="12291" width="15.140625" style="134" customWidth="1"/>
    <col min="12292" max="12292" width="15.7109375" style="134" customWidth="1"/>
    <col min="12293" max="12293" width="11.28125" style="134" customWidth="1"/>
    <col min="12294" max="12294" width="11.421875" style="134" hidden="1" customWidth="1"/>
    <col min="12295" max="12297" width="18.00390625" style="134" customWidth="1"/>
    <col min="12298" max="12298" width="11.421875" style="134" hidden="1" customWidth="1"/>
    <col min="12299" max="12299" width="1.8515625" style="134" customWidth="1"/>
    <col min="12300" max="12544" width="9.140625" style="134" customWidth="1"/>
    <col min="12545" max="12545" width="1.8515625" style="134" customWidth="1"/>
    <col min="12546" max="12546" width="15.421875" style="134" customWidth="1"/>
    <col min="12547" max="12547" width="15.140625" style="134" customWidth="1"/>
    <col min="12548" max="12548" width="15.7109375" style="134" customWidth="1"/>
    <col min="12549" max="12549" width="11.28125" style="134" customWidth="1"/>
    <col min="12550" max="12550" width="11.421875" style="134" hidden="1" customWidth="1"/>
    <col min="12551" max="12553" width="18.00390625" style="134" customWidth="1"/>
    <col min="12554" max="12554" width="11.421875" style="134" hidden="1" customWidth="1"/>
    <col min="12555" max="12555" width="1.8515625" style="134" customWidth="1"/>
    <col min="12556" max="12800" width="9.140625" style="134" customWidth="1"/>
    <col min="12801" max="12801" width="1.8515625" style="134" customWidth="1"/>
    <col min="12802" max="12802" width="15.421875" style="134" customWidth="1"/>
    <col min="12803" max="12803" width="15.140625" style="134" customWidth="1"/>
    <col min="12804" max="12804" width="15.7109375" style="134" customWidth="1"/>
    <col min="12805" max="12805" width="11.28125" style="134" customWidth="1"/>
    <col min="12806" max="12806" width="11.421875" style="134" hidden="1" customWidth="1"/>
    <col min="12807" max="12809" width="18.00390625" style="134" customWidth="1"/>
    <col min="12810" max="12810" width="11.421875" style="134" hidden="1" customWidth="1"/>
    <col min="12811" max="12811" width="1.8515625" style="134" customWidth="1"/>
    <col min="12812" max="13056" width="9.140625" style="134" customWidth="1"/>
    <col min="13057" max="13057" width="1.8515625" style="134" customWidth="1"/>
    <col min="13058" max="13058" width="15.421875" style="134" customWidth="1"/>
    <col min="13059" max="13059" width="15.140625" style="134" customWidth="1"/>
    <col min="13060" max="13060" width="15.7109375" style="134" customWidth="1"/>
    <col min="13061" max="13061" width="11.28125" style="134" customWidth="1"/>
    <col min="13062" max="13062" width="11.421875" style="134" hidden="1" customWidth="1"/>
    <col min="13063" max="13065" width="18.00390625" style="134" customWidth="1"/>
    <col min="13066" max="13066" width="11.421875" style="134" hidden="1" customWidth="1"/>
    <col min="13067" max="13067" width="1.8515625" style="134" customWidth="1"/>
    <col min="13068" max="13312" width="9.140625" style="134" customWidth="1"/>
    <col min="13313" max="13313" width="1.8515625" style="134" customWidth="1"/>
    <col min="13314" max="13314" width="15.421875" style="134" customWidth="1"/>
    <col min="13315" max="13315" width="15.140625" style="134" customWidth="1"/>
    <col min="13316" max="13316" width="15.7109375" style="134" customWidth="1"/>
    <col min="13317" max="13317" width="11.28125" style="134" customWidth="1"/>
    <col min="13318" max="13318" width="11.421875" style="134" hidden="1" customWidth="1"/>
    <col min="13319" max="13321" width="18.00390625" style="134" customWidth="1"/>
    <col min="13322" max="13322" width="11.421875" style="134" hidden="1" customWidth="1"/>
    <col min="13323" max="13323" width="1.8515625" style="134" customWidth="1"/>
    <col min="13324" max="13568" width="9.140625" style="134" customWidth="1"/>
    <col min="13569" max="13569" width="1.8515625" style="134" customWidth="1"/>
    <col min="13570" max="13570" width="15.421875" style="134" customWidth="1"/>
    <col min="13571" max="13571" width="15.140625" style="134" customWidth="1"/>
    <col min="13572" max="13572" width="15.7109375" style="134" customWidth="1"/>
    <col min="13573" max="13573" width="11.28125" style="134" customWidth="1"/>
    <col min="13574" max="13574" width="11.421875" style="134" hidden="1" customWidth="1"/>
    <col min="13575" max="13577" width="18.00390625" style="134" customWidth="1"/>
    <col min="13578" max="13578" width="11.421875" style="134" hidden="1" customWidth="1"/>
    <col min="13579" max="13579" width="1.8515625" style="134" customWidth="1"/>
    <col min="13580" max="13824" width="9.140625" style="134" customWidth="1"/>
    <col min="13825" max="13825" width="1.8515625" style="134" customWidth="1"/>
    <col min="13826" max="13826" width="15.421875" style="134" customWidth="1"/>
    <col min="13827" max="13827" width="15.140625" style="134" customWidth="1"/>
    <col min="13828" max="13828" width="15.7109375" style="134" customWidth="1"/>
    <col min="13829" max="13829" width="11.28125" style="134" customWidth="1"/>
    <col min="13830" max="13830" width="11.421875" style="134" hidden="1" customWidth="1"/>
    <col min="13831" max="13833" width="18.00390625" style="134" customWidth="1"/>
    <col min="13834" max="13834" width="11.421875" style="134" hidden="1" customWidth="1"/>
    <col min="13835" max="13835" width="1.8515625" style="134" customWidth="1"/>
    <col min="13836" max="14080" width="9.140625" style="134" customWidth="1"/>
    <col min="14081" max="14081" width="1.8515625" style="134" customWidth="1"/>
    <col min="14082" max="14082" width="15.421875" style="134" customWidth="1"/>
    <col min="14083" max="14083" width="15.140625" style="134" customWidth="1"/>
    <col min="14084" max="14084" width="15.7109375" style="134" customWidth="1"/>
    <col min="14085" max="14085" width="11.28125" style="134" customWidth="1"/>
    <col min="14086" max="14086" width="11.421875" style="134" hidden="1" customWidth="1"/>
    <col min="14087" max="14089" width="18.00390625" style="134" customWidth="1"/>
    <col min="14090" max="14090" width="11.421875" style="134" hidden="1" customWidth="1"/>
    <col min="14091" max="14091" width="1.8515625" style="134" customWidth="1"/>
    <col min="14092" max="14336" width="9.140625" style="134" customWidth="1"/>
    <col min="14337" max="14337" width="1.8515625" style="134" customWidth="1"/>
    <col min="14338" max="14338" width="15.421875" style="134" customWidth="1"/>
    <col min="14339" max="14339" width="15.140625" style="134" customWidth="1"/>
    <col min="14340" max="14340" width="15.7109375" style="134" customWidth="1"/>
    <col min="14341" max="14341" width="11.28125" style="134" customWidth="1"/>
    <col min="14342" max="14342" width="11.421875" style="134" hidden="1" customWidth="1"/>
    <col min="14343" max="14345" width="18.00390625" style="134" customWidth="1"/>
    <col min="14346" max="14346" width="11.421875" style="134" hidden="1" customWidth="1"/>
    <col min="14347" max="14347" width="1.8515625" style="134" customWidth="1"/>
    <col min="14348" max="14592" width="9.140625" style="134" customWidth="1"/>
    <col min="14593" max="14593" width="1.8515625" style="134" customWidth="1"/>
    <col min="14594" max="14594" width="15.421875" style="134" customWidth="1"/>
    <col min="14595" max="14595" width="15.140625" style="134" customWidth="1"/>
    <col min="14596" max="14596" width="15.7109375" style="134" customWidth="1"/>
    <col min="14597" max="14597" width="11.28125" style="134" customWidth="1"/>
    <col min="14598" max="14598" width="11.421875" style="134" hidden="1" customWidth="1"/>
    <col min="14599" max="14601" width="18.00390625" style="134" customWidth="1"/>
    <col min="14602" max="14602" width="11.421875" style="134" hidden="1" customWidth="1"/>
    <col min="14603" max="14603" width="1.8515625" style="134" customWidth="1"/>
    <col min="14604" max="14848" width="9.140625" style="134" customWidth="1"/>
    <col min="14849" max="14849" width="1.8515625" style="134" customWidth="1"/>
    <col min="14850" max="14850" width="15.421875" style="134" customWidth="1"/>
    <col min="14851" max="14851" width="15.140625" style="134" customWidth="1"/>
    <col min="14852" max="14852" width="15.7109375" style="134" customWidth="1"/>
    <col min="14853" max="14853" width="11.28125" style="134" customWidth="1"/>
    <col min="14854" max="14854" width="11.421875" style="134" hidden="1" customWidth="1"/>
    <col min="14855" max="14857" width="18.00390625" style="134" customWidth="1"/>
    <col min="14858" max="14858" width="11.421875" style="134" hidden="1" customWidth="1"/>
    <col min="14859" max="14859" width="1.8515625" style="134" customWidth="1"/>
    <col min="14860" max="15104" width="9.140625" style="134" customWidth="1"/>
    <col min="15105" max="15105" width="1.8515625" style="134" customWidth="1"/>
    <col min="15106" max="15106" width="15.421875" style="134" customWidth="1"/>
    <col min="15107" max="15107" width="15.140625" style="134" customWidth="1"/>
    <col min="15108" max="15108" width="15.7109375" style="134" customWidth="1"/>
    <col min="15109" max="15109" width="11.28125" style="134" customWidth="1"/>
    <col min="15110" max="15110" width="11.421875" style="134" hidden="1" customWidth="1"/>
    <col min="15111" max="15113" width="18.00390625" style="134" customWidth="1"/>
    <col min="15114" max="15114" width="11.421875" style="134" hidden="1" customWidth="1"/>
    <col min="15115" max="15115" width="1.8515625" style="134" customWidth="1"/>
    <col min="15116" max="15360" width="9.140625" style="134" customWidth="1"/>
    <col min="15361" max="15361" width="1.8515625" style="134" customWidth="1"/>
    <col min="15362" max="15362" width="15.421875" style="134" customWidth="1"/>
    <col min="15363" max="15363" width="15.140625" style="134" customWidth="1"/>
    <col min="15364" max="15364" width="15.7109375" style="134" customWidth="1"/>
    <col min="15365" max="15365" width="11.28125" style="134" customWidth="1"/>
    <col min="15366" max="15366" width="11.421875" style="134" hidden="1" customWidth="1"/>
    <col min="15367" max="15369" width="18.00390625" style="134" customWidth="1"/>
    <col min="15370" max="15370" width="11.421875" style="134" hidden="1" customWidth="1"/>
    <col min="15371" max="15371" width="1.8515625" style="134" customWidth="1"/>
    <col min="15372" max="15616" width="9.140625" style="134" customWidth="1"/>
    <col min="15617" max="15617" width="1.8515625" style="134" customWidth="1"/>
    <col min="15618" max="15618" width="15.421875" style="134" customWidth="1"/>
    <col min="15619" max="15619" width="15.140625" style="134" customWidth="1"/>
    <col min="15620" max="15620" width="15.7109375" style="134" customWidth="1"/>
    <col min="15621" max="15621" width="11.28125" style="134" customWidth="1"/>
    <col min="15622" max="15622" width="11.421875" style="134" hidden="1" customWidth="1"/>
    <col min="15623" max="15625" width="18.00390625" style="134" customWidth="1"/>
    <col min="15626" max="15626" width="11.421875" style="134" hidden="1" customWidth="1"/>
    <col min="15627" max="15627" width="1.8515625" style="134" customWidth="1"/>
    <col min="15628" max="15872" width="9.140625" style="134" customWidth="1"/>
    <col min="15873" max="15873" width="1.8515625" style="134" customWidth="1"/>
    <col min="15874" max="15874" width="15.421875" style="134" customWidth="1"/>
    <col min="15875" max="15875" width="15.140625" style="134" customWidth="1"/>
    <col min="15876" max="15876" width="15.7109375" style="134" customWidth="1"/>
    <col min="15877" max="15877" width="11.28125" style="134" customWidth="1"/>
    <col min="15878" max="15878" width="11.421875" style="134" hidden="1" customWidth="1"/>
    <col min="15879" max="15881" width="18.00390625" style="134" customWidth="1"/>
    <col min="15882" max="15882" width="11.421875" style="134" hidden="1" customWidth="1"/>
    <col min="15883" max="15883" width="1.8515625" style="134" customWidth="1"/>
    <col min="15884" max="16128" width="9.140625" style="134" customWidth="1"/>
    <col min="16129" max="16129" width="1.8515625" style="134" customWidth="1"/>
    <col min="16130" max="16130" width="15.421875" style="134" customWidth="1"/>
    <col min="16131" max="16131" width="15.140625" style="134" customWidth="1"/>
    <col min="16132" max="16132" width="15.7109375" style="134" customWidth="1"/>
    <col min="16133" max="16133" width="11.28125" style="134" customWidth="1"/>
    <col min="16134" max="16134" width="11.421875" style="134" hidden="1" customWidth="1"/>
    <col min="16135" max="16137" width="18.00390625" style="134" customWidth="1"/>
    <col min="16138" max="16138" width="11.421875" style="134" hidden="1" customWidth="1"/>
    <col min="16139" max="16139" width="1.8515625" style="134" customWidth="1"/>
    <col min="16140" max="16384" width="9.140625" style="134" customWidth="1"/>
  </cols>
  <sheetData>
    <row r="2" spans="2:9" ht="15">
      <c r="B2" s="158" t="s">
        <v>1</v>
      </c>
      <c r="C2" s="159"/>
      <c r="D2" s="159"/>
      <c r="E2" s="159"/>
      <c r="F2" s="159"/>
      <c r="G2" s="159"/>
      <c r="H2" s="159"/>
      <c r="I2" s="159"/>
    </row>
    <row r="3" ht="15" hidden="1"/>
    <row r="4" spans="2:9" ht="15">
      <c r="B4" s="160" t="s">
        <v>1484</v>
      </c>
      <c r="C4" s="159"/>
      <c r="D4" s="159"/>
      <c r="E4" s="159"/>
      <c r="F4" s="159"/>
      <c r="G4" s="159"/>
      <c r="H4" s="159"/>
      <c r="I4" s="159"/>
    </row>
    <row r="7" spans="2:9" ht="15">
      <c r="B7" s="2" t="s">
        <v>3</v>
      </c>
      <c r="C7" s="2" t="s">
        <v>4</v>
      </c>
      <c r="D7" s="2" t="s">
        <v>5</v>
      </c>
      <c r="E7" s="2" t="s">
        <v>6</v>
      </c>
      <c r="G7" s="2" t="s">
        <v>7</v>
      </c>
      <c r="H7" s="2" t="s">
        <v>8</v>
      </c>
      <c r="I7" s="2" t="s">
        <v>9</v>
      </c>
    </row>
    <row r="8" spans="2:9" ht="15">
      <c r="B8" s="3">
        <v>44713</v>
      </c>
      <c r="C8" s="4">
        <v>0</v>
      </c>
      <c r="D8" s="4" t="s">
        <v>10</v>
      </c>
      <c r="E8" s="4"/>
      <c r="G8" s="5">
        <v>1841563.1</v>
      </c>
      <c r="H8" s="5">
        <v>1806563.1</v>
      </c>
      <c r="I8" s="5">
        <v>35000</v>
      </c>
    </row>
    <row r="9" spans="2:9" ht="38.25">
      <c r="B9" s="3">
        <v>44718</v>
      </c>
      <c r="C9" s="4">
        <v>41673</v>
      </c>
      <c r="D9" s="4" t="s">
        <v>1485</v>
      </c>
      <c r="E9" s="4" t="s">
        <v>1486</v>
      </c>
      <c r="G9" s="5">
        <v>0</v>
      </c>
      <c r="H9" s="5">
        <v>35000</v>
      </c>
      <c r="I9" s="5">
        <v>0</v>
      </c>
    </row>
    <row r="11" spans="6:9" ht="15">
      <c r="F11" s="161" t="s">
        <v>1487</v>
      </c>
      <c r="G11" s="159"/>
      <c r="H11" s="159"/>
      <c r="I11" s="159"/>
    </row>
    <row r="13" spans="6:9" ht="15">
      <c r="F13" s="161" t="s">
        <v>1488</v>
      </c>
      <c r="G13" s="159"/>
      <c r="H13" s="159"/>
      <c r="I13" s="159"/>
    </row>
    <row r="14" spans="6:9" ht="15">
      <c r="F14" s="161" t="s">
        <v>790</v>
      </c>
      <c r="G14" s="159"/>
      <c r="H14" s="159"/>
      <c r="I14" s="159"/>
    </row>
    <row r="18" spans="2:11" ht="15.75">
      <c r="B18" s="77"/>
      <c r="C18" s="7"/>
      <c r="D18" s="7"/>
      <c r="E18" s="7"/>
      <c r="F18" s="7"/>
      <c r="G18" s="7"/>
      <c r="H18" s="7"/>
      <c r="I18" s="7"/>
      <c r="J18" s="7"/>
      <c r="K18" s="8"/>
    </row>
    <row r="19" spans="2:11" ht="15.75">
      <c r="B19" s="110" t="s">
        <v>1489</v>
      </c>
      <c r="C19" s="10"/>
      <c r="D19" s="10"/>
      <c r="E19" s="10"/>
      <c r="F19" s="10"/>
      <c r="G19" s="10"/>
      <c r="H19" s="10"/>
      <c r="I19" s="10"/>
      <c r="J19" s="10"/>
      <c r="K19" s="11"/>
    </row>
    <row r="20" spans="2:11" ht="15.75">
      <c r="B20" s="12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>
      <c r="B21" s="12"/>
      <c r="C21" s="10"/>
      <c r="D21" s="10"/>
      <c r="E21" s="10"/>
      <c r="F21" s="10"/>
      <c r="G21" s="10"/>
      <c r="H21" s="10"/>
      <c r="I21" s="10"/>
      <c r="J21" s="10"/>
      <c r="K21" s="11"/>
    </row>
    <row r="22" spans="2:11" ht="15.75">
      <c r="B22" s="12"/>
      <c r="C22" s="10"/>
      <c r="D22" s="10"/>
      <c r="E22" s="10"/>
      <c r="F22" s="10"/>
      <c r="G22" s="10"/>
      <c r="H22" s="10"/>
      <c r="I22" s="10"/>
      <c r="J22" s="10"/>
      <c r="K22" s="11"/>
    </row>
    <row r="23" spans="2:11" ht="15.75">
      <c r="B23" s="12"/>
      <c r="C23" s="10"/>
      <c r="D23" s="10"/>
      <c r="E23" s="10"/>
      <c r="F23" s="10"/>
      <c r="G23" s="10"/>
      <c r="H23" s="10"/>
      <c r="I23" s="10"/>
      <c r="J23" s="10"/>
      <c r="K23" s="11"/>
    </row>
    <row r="24" spans="2:11" ht="15.75">
      <c r="B24" s="155" t="s">
        <v>453</v>
      </c>
      <c r="C24" s="167"/>
      <c r="D24" s="167"/>
      <c r="E24" s="167"/>
      <c r="F24" s="167"/>
      <c r="G24" s="167"/>
      <c r="H24" s="167"/>
      <c r="I24" s="167"/>
      <c r="J24" s="167"/>
      <c r="K24" s="157"/>
    </row>
    <row r="25" spans="2:11" ht="15">
      <c r="B25" s="151" t="s">
        <v>454</v>
      </c>
      <c r="C25" s="165"/>
      <c r="D25" s="165"/>
      <c r="E25" s="165"/>
      <c r="F25" s="165"/>
      <c r="G25" s="165"/>
      <c r="H25" s="165"/>
      <c r="I25" s="165"/>
      <c r="J25" s="165"/>
      <c r="K25" s="153"/>
    </row>
    <row r="26" spans="2:11" ht="15.75">
      <c r="B26" s="13"/>
      <c r="C26" s="14"/>
      <c r="D26" s="14"/>
      <c r="E26" s="14"/>
      <c r="F26" s="14"/>
      <c r="G26" s="14"/>
      <c r="H26" s="14"/>
      <c r="I26" s="14"/>
      <c r="J26" s="14"/>
      <c r="K26" s="15"/>
    </row>
    <row r="27" spans="2:11" ht="15.75">
      <c r="B27" s="13"/>
      <c r="C27" s="14"/>
      <c r="D27" s="14"/>
      <c r="E27" s="14"/>
      <c r="F27" s="14"/>
      <c r="G27" s="14"/>
      <c r="H27" s="14"/>
      <c r="I27" s="14"/>
      <c r="J27" s="14"/>
      <c r="K27" s="15"/>
    </row>
    <row r="28" spans="2:11" ht="15.75">
      <c r="B28" s="12"/>
      <c r="C28" s="16" t="s">
        <v>455</v>
      </c>
      <c r="D28" s="16"/>
      <c r="E28" s="16"/>
      <c r="F28" s="16"/>
      <c r="G28" s="16"/>
      <c r="H28" s="16"/>
      <c r="I28" s="16"/>
      <c r="J28" s="16"/>
      <c r="K28" s="17"/>
    </row>
    <row r="29" spans="2:11" ht="15.75">
      <c r="B29" s="12"/>
      <c r="C29" s="18" t="s">
        <v>1490</v>
      </c>
      <c r="D29" s="18"/>
      <c r="E29" s="19"/>
      <c r="F29" s="19"/>
      <c r="G29" s="19"/>
      <c r="H29" s="19"/>
      <c r="I29" s="18" t="s">
        <v>457</v>
      </c>
      <c r="J29" s="18"/>
      <c r="K29" s="20" t="s">
        <v>1491</v>
      </c>
    </row>
    <row r="30" spans="2:11" ht="15.75">
      <c r="B30" s="12"/>
      <c r="C30" s="21" t="s">
        <v>459</v>
      </c>
      <c r="D30" s="22" t="s">
        <v>460</v>
      </c>
      <c r="E30" s="23"/>
      <c r="F30" s="24"/>
      <c r="G30" s="25"/>
      <c r="H30" s="26"/>
      <c r="I30" s="21"/>
      <c r="J30" s="27"/>
      <c r="K30" s="28"/>
    </row>
    <row r="31" spans="2:11" ht="15.75">
      <c r="B31" s="12"/>
      <c r="C31" s="21" t="s">
        <v>461</v>
      </c>
      <c r="D31" s="29"/>
      <c r="E31" s="30"/>
      <c r="F31" s="27"/>
      <c r="G31" s="25"/>
      <c r="H31" s="21" t="s">
        <v>1492</v>
      </c>
      <c r="I31" s="21"/>
      <c r="J31" s="27"/>
      <c r="K31" s="31"/>
    </row>
    <row r="32" spans="2:11" ht="16.5" thickBot="1">
      <c r="B32" s="12"/>
      <c r="C32" s="21"/>
      <c r="D32" s="29"/>
      <c r="E32" s="30"/>
      <c r="F32" s="27"/>
      <c r="G32" s="32"/>
      <c r="H32" s="21"/>
      <c r="I32" s="21"/>
      <c r="J32" s="27"/>
      <c r="K32" s="31"/>
    </row>
    <row r="33" spans="2:11" ht="16.5" thickTop="1">
      <c r="B33" s="33"/>
      <c r="C33" s="34"/>
      <c r="D33" s="34"/>
      <c r="E33" s="34"/>
      <c r="F33" s="34"/>
      <c r="G33" s="34"/>
      <c r="H33" s="34"/>
      <c r="I33" s="34"/>
      <c r="J33" s="34"/>
      <c r="K33" s="35"/>
    </row>
    <row r="34" spans="2:11" ht="15.75">
      <c r="B34" s="36"/>
      <c r="C34" s="37"/>
      <c r="D34" s="37"/>
      <c r="E34" s="37"/>
      <c r="F34" s="37"/>
      <c r="G34" s="37"/>
      <c r="H34" s="37"/>
      <c r="I34" s="37"/>
      <c r="J34" s="37"/>
      <c r="K34" s="38" t="s">
        <v>463</v>
      </c>
    </row>
    <row r="35" spans="2:11" ht="15.75">
      <c r="B35" s="36"/>
      <c r="C35" s="39" t="s">
        <v>464</v>
      </c>
      <c r="D35" s="39"/>
      <c r="E35" s="39"/>
      <c r="F35" s="39"/>
      <c r="G35" s="39"/>
      <c r="H35" s="163"/>
      <c r="I35" s="163"/>
      <c r="J35" s="163"/>
      <c r="K35" s="40">
        <v>35000</v>
      </c>
    </row>
    <row r="36" spans="2:11" ht="15.75">
      <c r="B36" s="36"/>
      <c r="C36" s="37"/>
      <c r="D36" s="37"/>
      <c r="E36" s="37"/>
      <c r="F36" s="37"/>
      <c r="G36" s="37"/>
      <c r="H36" s="37"/>
      <c r="I36" s="37"/>
      <c r="J36" s="37"/>
      <c r="K36" s="40"/>
    </row>
    <row r="37" spans="2:11" ht="15.75">
      <c r="B37" s="36"/>
      <c r="C37" s="41" t="s">
        <v>465</v>
      </c>
      <c r="D37" s="41"/>
      <c r="E37" s="41"/>
      <c r="F37" s="41"/>
      <c r="G37" s="41"/>
      <c r="H37" s="37"/>
      <c r="I37" s="37"/>
      <c r="J37" s="37"/>
      <c r="K37" s="40"/>
    </row>
    <row r="38" spans="2:11" ht="15.75">
      <c r="B38" s="36"/>
      <c r="C38" s="37" t="s">
        <v>466</v>
      </c>
      <c r="D38" s="37"/>
      <c r="E38" s="37"/>
      <c r="F38" s="37"/>
      <c r="G38" s="37"/>
      <c r="H38" s="166"/>
      <c r="I38" s="166"/>
      <c r="J38" s="166"/>
      <c r="K38" s="40">
        <v>0</v>
      </c>
    </row>
    <row r="39" spans="2:11" ht="15.75">
      <c r="B39" s="36"/>
      <c r="C39" s="37" t="s">
        <v>467</v>
      </c>
      <c r="D39" s="37"/>
      <c r="E39" s="37"/>
      <c r="F39" s="37"/>
      <c r="G39" s="37"/>
      <c r="H39" s="163"/>
      <c r="I39" s="163"/>
      <c r="J39" s="163"/>
      <c r="K39" s="40"/>
    </row>
    <row r="40" spans="2:11" ht="15.75">
      <c r="B40" s="36"/>
      <c r="C40" s="37"/>
      <c r="D40" s="37"/>
      <c r="E40" s="37"/>
      <c r="F40" s="37"/>
      <c r="G40" s="37"/>
      <c r="H40" s="135"/>
      <c r="I40" s="135"/>
      <c r="J40" s="135"/>
      <c r="K40" s="40"/>
    </row>
    <row r="41" spans="2:11" ht="15.75">
      <c r="B41" s="36"/>
      <c r="C41" s="39" t="s">
        <v>468</v>
      </c>
      <c r="D41" s="39"/>
      <c r="E41" s="39"/>
      <c r="F41" s="39"/>
      <c r="G41" s="39"/>
      <c r="H41" s="37"/>
      <c r="I41" s="37"/>
      <c r="J41" s="37"/>
      <c r="K41" s="43">
        <f>+K35+K38</f>
        <v>35000</v>
      </c>
    </row>
    <row r="42" spans="2:11" ht="15.75">
      <c r="B42" s="36"/>
      <c r="C42" s="37"/>
      <c r="D42" s="37"/>
      <c r="E42" s="37"/>
      <c r="F42" s="37"/>
      <c r="G42" s="37"/>
      <c r="H42" s="37"/>
      <c r="I42" s="37"/>
      <c r="J42" s="37"/>
      <c r="K42" s="40"/>
    </row>
    <row r="43" spans="2:11" ht="15.75">
      <c r="B43" s="36"/>
      <c r="C43" s="41" t="s">
        <v>469</v>
      </c>
      <c r="D43" s="41"/>
      <c r="E43" s="41"/>
      <c r="F43" s="41"/>
      <c r="G43" s="41"/>
      <c r="H43" s="37"/>
      <c r="I43" s="37"/>
      <c r="J43" s="37"/>
      <c r="K43" s="40"/>
    </row>
    <row r="44" spans="2:11" ht="15.75">
      <c r="B44" s="36"/>
      <c r="C44" s="37" t="s">
        <v>470</v>
      </c>
      <c r="D44" s="37"/>
      <c r="E44" s="37"/>
      <c r="F44" s="37"/>
      <c r="G44" s="37"/>
      <c r="H44" s="163"/>
      <c r="I44" s="163"/>
      <c r="J44" s="163"/>
      <c r="K44" s="40"/>
    </row>
    <row r="45" spans="2:11" ht="15.75">
      <c r="B45" s="36"/>
      <c r="C45" s="37" t="s">
        <v>471</v>
      </c>
      <c r="D45" s="37"/>
      <c r="E45" s="37"/>
      <c r="F45" s="37"/>
      <c r="G45" s="37"/>
      <c r="H45" s="135"/>
      <c r="I45" s="135"/>
      <c r="J45" s="135"/>
      <c r="K45" s="40">
        <v>35000</v>
      </c>
    </row>
    <row r="46" spans="2:11" ht="15.75">
      <c r="B46" s="36"/>
      <c r="C46" s="37" t="s">
        <v>472</v>
      </c>
      <c r="D46" s="37"/>
      <c r="E46" s="37"/>
      <c r="F46" s="37"/>
      <c r="G46" s="37"/>
      <c r="H46" s="163"/>
      <c r="I46" s="163"/>
      <c r="J46" s="163"/>
      <c r="K46" s="40"/>
    </row>
    <row r="47" spans="2:11" ht="15.75">
      <c r="B47" s="36"/>
      <c r="C47" s="37" t="s">
        <v>473</v>
      </c>
      <c r="D47" s="37"/>
      <c r="E47" s="37"/>
      <c r="F47" s="37"/>
      <c r="G47" s="37"/>
      <c r="H47" s="135"/>
      <c r="I47" s="135"/>
      <c r="J47" s="135"/>
      <c r="K47" s="40"/>
    </row>
    <row r="48" spans="2:11" ht="15.75">
      <c r="B48" s="36"/>
      <c r="C48" s="37"/>
      <c r="D48" s="37"/>
      <c r="E48" s="37"/>
      <c r="F48" s="37"/>
      <c r="G48" s="37"/>
      <c r="H48" s="135"/>
      <c r="I48" s="135"/>
      <c r="J48" s="135"/>
      <c r="K48" s="40"/>
    </row>
    <row r="49" spans="2:11" ht="16.5" thickBot="1">
      <c r="B49" s="36"/>
      <c r="C49" s="39" t="s">
        <v>474</v>
      </c>
      <c r="D49" s="39"/>
      <c r="E49" s="39"/>
      <c r="F49" s="39"/>
      <c r="G49" s="39"/>
      <c r="H49" s="163"/>
      <c r="I49" s="163"/>
      <c r="J49" s="163"/>
      <c r="K49" s="44">
        <f>+K41-K44-K45</f>
        <v>0</v>
      </c>
    </row>
    <row r="50" spans="2:11" ht="16.5" thickTop="1">
      <c r="B50" s="36"/>
      <c r="C50" s="45"/>
      <c r="D50" s="45"/>
      <c r="E50" s="45"/>
      <c r="F50" s="45"/>
      <c r="G50" s="45"/>
      <c r="H50" s="45"/>
      <c r="I50" s="45"/>
      <c r="J50" s="45"/>
      <c r="K50" s="46"/>
    </row>
    <row r="51" spans="2:11" ht="15.75">
      <c r="B51" s="36"/>
      <c r="C51" s="37"/>
      <c r="D51" s="37"/>
      <c r="E51" s="37"/>
      <c r="F51" s="37"/>
      <c r="G51" s="37"/>
      <c r="H51" s="37"/>
      <c r="I51" s="37"/>
      <c r="J51" s="37"/>
      <c r="K51" s="47"/>
    </row>
    <row r="52" spans="2:11" ht="15.75">
      <c r="B52" s="36"/>
      <c r="C52" s="37"/>
      <c r="D52" s="37"/>
      <c r="E52" s="37"/>
      <c r="F52" s="37"/>
      <c r="G52" s="37"/>
      <c r="H52" s="37"/>
      <c r="I52" s="37"/>
      <c r="J52" s="37"/>
      <c r="K52" s="38" t="s">
        <v>475</v>
      </c>
    </row>
    <row r="53" spans="2:11" ht="15.75">
      <c r="B53" s="36"/>
      <c r="C53" s="39" t="s">
        <v>476</v>
      </c>
      <c r="D53" s="39"/>
      <c r="E53" s="39"/>
      <c r="F53" s="39"/>
      <c r="G53" s="39"/>
      <c r="H53" s="163"/>
      <c r="I53" s="163"/>
      <c r="J53" s="163"/>
      <c r="K53" s="40">
        <v>0</v>
      </c>
    </row>
    <row r="54" spans="2:11" ht="15.75">
      <c r="B54" s="36"/>
      <c r="C54" s="39"/>
      <c r="D54" s="39"/>
      <c r="E54" s="39"/>
      <c r="F54" s="39"/>
      <c r="G54" s="39"/>
      <c r="H54" s="135"/>
      <c r="I54" s="135"/>
      <c r="J54" s="135"/>
      <c r="K54" s="40"/>
    </row>
    <row r="55" spans="2:11" ht="15.75">
      <c r="B55" s="36"/>
      <c r="C55" s="41" t="s">
        <v>465</v>
      </c>
      <c r="D55" s="41"/>
      <c r="E55" s="41"/>
      <c r="F55" s="41"/>
      <c r="G55" s="41"/>
      <c r="H55" s="37"/>
      <c r="I55" s="37"/>
      <c r="J55" s="37"/>
      <c r="K55" s="48"/>
    </row>
    <row r="56" spans="2:11" ht="15.75">
      <c r="B56" s="36"/>
      <c r="C56" s="37" t="s">
        <v>477</v>
      </c>
      <c r="D56" s="37"/>
      <c r="E56" s="37"/>
      <c r="F56" s="37"/>
      <c r="G56" s="37"/>
      <c r="H56" s="163"/>
      <c r="I56" s="163"/>
      <c r="J56" s="163"/>
      <c r="K56" s="40">
        <v>0</v>
      </c>
    </row>
    <row r="57" spans="2:11" ht="15.75">
      <c r="B57" s="36"/>
      <c r="C57" s="39" t="s">
        <v>468</v>
      </c>
      <c r="D57" s="39"/>
      <c r="E57" s="39"/>
      <c r="F57" s="39"/>
      <c r="G57" s="39"/>
      <c r="H57" s="164"/>
      <c r="I57" s="164"/>
      <c r="J57" s="164"/>
      <c r="K57" s="50">
        <f>SUM(K53:K56)</f>
        <v>0</v>
      </c>
    </row>
    <row r="58" spans="2:11" ht="15.75">
      <c r="B58" s="36"/>
      <c r="C58" s="37"/>
      <c r="D58" s="37"/>
      <c r="E58" s="37"/>
      <c r="F58" s="37"/>
      <c r="G58" s="37"/>
      <c r="H58" s="37"/>
      <c r="I58" s="37"/>
      <c r="J58" s="37"/>
      <c r="K58" s="48"/>
    </row>
    <row r="59" spans="2:11" ht="15.75">
      <c r="B59" s="36"/>
      <c r="C59" s="41" t="s">
        <v>469</v>
      </c>
      <c r="D59" s="41"/>
      <c r="E59" s="41"/>
      <c r="F59" s="41"/>
      <c r="G59" s="41"/>
      <c r="H59" s="37"/>
      <c r="I59" s="37"/>
      <c r="J59" s="37"/>
      <c r="K59" s="40"/>
    </row>
    <row r="60" spans="2:11" ht="15.75">
      <c r="B60" s="36"/>
      <c r="C60" s="37" t="s">
        <v>478</v>
      </c>
      <c r="D60" s="37"/>
      <c r="E60" s="37"/>
      <c r="F60" s="37"/>
      <c r="G60" s="37"/>
      <c r="H60" s="164"/>
      <c r="I60" s="164"/>
      <c r="J60" s="164"/>
      <c r="K60" s="40">
        <v>0</v>
      </c>
    </row>
    <row r="61" spans="2:11" ht="15.75">
      <c r="B61" s="36"/>
      <c r="C61" s="37"/>
      <c r="D61" s="37"/>
      <c r="E61" s="37"/>
      <c r="F61" s="37"/>
      <c r="G61" s="37"/>
      <c r="H61" s="136"/>
      <c r="I61" s="136"/>
      <c r="J61" s="136"/>
      <c r="K61" s="40"/>
    </row>
    <row r="62" spans="2:11" ht="16.5" thickBot="1">
      <c r="B62" s="36"/>
      <c r="C62" s="39" t="s">
        <v>474</v>
      </c>
      <c r="D62" s="39"/>
      <c r="E62" s="39"/>
      <c r="F62" s="39"/>
      <c r="G62" s="39"/>
      <c r="H62" s="37"/>
      <c r="I62" s="37"/>
      <c r="J62" s="37"/>
      <c r="K62" s="44">
        <f>SUM(K57-K60)</f>
        <v>0</v>
      </c>
    </row>
    <row r="63" spans="2:11" ht="17.25" thickBot="1" thickTop="1">
      <c r="B63" s="52"/>
      <c r="C63" s="53"/>
      <c r="D63" s="53"/>
      <c r="E63" s="53"/>
      <c r="F63" s="53"/>
      <c r="G63" s="53"/>
      <c r="H63" s="54"/>
      <c r="I63" s="54"/>
      <c r="J63" s="54"/>
      <c r="K63" s="55"/>
    </row>
    <row r="64" spans="2:11" ht="16.5" thickTop="1">
      <c r="B64" s="36"/>
      <c r="C64" s="39"/>
      <c r="D64" s="39"/>
      <c r="E64" s="39"/>
      <c r="F64" s="39"/>
      <c r="G64" s="39"/>
      <c r="H64" s="37"/>
      <c r="I64" s="37"/>
      <c r="J64" s="37"/>
      <c r="K64" s="58"/>
    </row>
    <row r="65" spans="2:11" ht="15.75">
      <c r="B65" s="37"/>
      <c r="C65" s="39"/>
      <c r="D65" s="39"/>
      <c r="E65" s="39"/>
      <c r="F65" s="39"/>
      <c r="G65" s="39"/>
      <c r="H65" s="37"/>
      <c r="I65" s="37"/>
      <c r="J65" s="37"/>
      <c r="K65" s="58"/>
    </row>
    <row r="66" spans="2:11" ht="15.75">
      <c r="B66" s="37"/>
      <c r="C66" s="39"/>
      <c r="D66" s="39"/>
      <c r="E66" s="39"/>
      <c r="F66" s="39"/>
      <c r="G66" s="39"/>
      <c r="H66" s="37"/>
      <c r="I66" s="37"/>
      <c r="J66" s="37"/>
      <c r="K66" s="57"/>
    </row>
    <row r="67" spans="2:11" ht="15.75">
      <c r="B67" s="36"/>
      <c r="C67" s="39"/>
      <c r="D67" s="39"/>
      <c r="E67" s="39"/>
      <c r="F67" s="39"/>
      <c r="G67" s="39"/>
      <c r="H67" s="37"/>
      <c r="I67" s="37"/>
      <c r="J67" s="37"/>
      <c r="K67" s="58"/>
    </row>
    <row r="68" spans="2:11" ht="15.75">
      <c r="B68" s="168" t="s">
        <v>479</v>
      </c>
      <c r="C68" s="147"/>
      <c r="D68" s="147"/>
      <c r="E68" s="60"/>
      <c r="F68" s="61"/>
      <c r="G68" s="61" t="s">
        <v>480</v>
      </c>
      <c r="H68" s="61"/>
      <c r="I68" s="62"/>
      <c r="J68" s="147" t="s">
        <v>481</v>
      </c>
      <c r="K68" s="169"/>
    </row>
    <row r="69" spans="2:11" ht="15.75">
      <c r="B69" s="36"/>
      <c r="C69" s="63" t="s">
        <v>482</v>
      </c>
      <c r="D69" s="63"/>
      <c r="E69" s="135"/>
      <c r="F69" s="162" t="s">
        <v>483</v>
      </c>
      <c r="G69" s="162"/>
      <c r="H69" s="162"/>
      <c r="I69" s="37"/>
      <c r="J69" s="163" t="s">
        <v>484</v>
      </c>
      <c r="K69" s="146"/>
    </row>
    <row r="70" spans="2:11" ht="15.75">
      <c r="B70" s="36"/>
      <c r="C70" s="37"/>
      <c r="D70" s="37"/>
      <c r="E70" s="135"/>
      <c r="F70" s="135"/>
      <c r="G70" s="135"/>
      <c r="H70" s="135"/>
      <c r="I70" s="37"/>
      <c r="J70" s="135"/>
      <c r="K70" s="133"/>
    </row>
    <row r="71" spans="2:11" ht="15.75">
      <c r="B71" s="111"/>
      <c r="C71" s="61" t="s">
        <v>485</v>
      </c>
      <c r="D71" s="61"/>
      <c r="E71" s="60"/>
      <c r="F71" s="147" t="s">
        <v>486</v>
      </c>
      <c r="G71" s="147"/>
      <c r="H71" s="147"/>
      <c r="I71" s="62"/>
      <c r="J71" s="147" t="s">
        <v>487</v>
      </c>
      <c r="K71" s="169"/>
    </row>
    <row r="72" spans="2:11" ht="15.75">
      <c r="B72" s="36"/>
      <c r="C72" s="63" t="s">
        <v>488</v>
      </c>
      <c r="D72" s="63"/>
      <c r="E72" s="135"/>
      <c r="F72" s="162" t="s">
        <v>489</v>
      </c>
      <c r="G72" s="162"/>
      <c r="H72" s="162"/>
      <c r="I72" s="37"/>
      <c r="J72" s="163" t="s">
        <v>489</v>
      </c>
      <c r="K72" s="146"/>
    </row>
    <row r="73" spans="2:11" ht="15.75">
      <c r="B73" s="36"/>
      <c r="C73" s="39"/>
      <c r="D73" s="39"/>
      <c r="E73" s="39"/>
      <c r="F73" s="39"/>
      <c r="G73" s="39"/>
      <c r="H73" s="37"/>
      <c r="I73" s="37"/>
      <c r="J73" s="37"/>
      <c r="K73" s="65"/>
    </row>
    <row r="74" spans="2:11" ht="15.75">
      <c r="B74" s="66"/>
      <c r="C74" s="67"/>
      <c r="D74" s="67"/>
      <c r="E74" s="67"/>
      <c r="F74" s="67"/>
      <c r="G74" s="67"/>
      <c r="H74" s="68"/>
      <c r="I74" s="69"/>
      <c r="J74" s="68"/>
      <c r="K74" s="70"/>
    </row>
  </sheetData>
  <protectedRanges>
    <protectedRange sqref="F68" name="Rango1_2_1"/>
    <protectedRange sqref="C71" name="Rango1_2_1_1"/>
    <protectedRange sqref="J30:J32" name="Rango1_1"/>
    <protectedRange sqref="G68" name="Rango1_2_1_3"/>
    <protectedRange sqref="F71" name="Rango1_2_1_1_2"/>
    <protectedRange sqref="J68" name="Rango1_2_1_4"/>
    <protectedRange sqref="J71" name="Rango1_2_1_1_1_1_1"/>
    <protectedRange sqref="B68" name="Rango1_2_1_2_1_2"/>
  </protectedRanges>
  <mergeCells count="25">
    <mergeCell ref="B24:K24"/>
    <mergeCell ref="B2:I2"/>
    <mergeCell ref="B4:I4"/>
    <mergeCell ref="F11:I11"/>
    <mergeCell ref="F13:I13"/>
    <mergeCell ref="F14:I14"/>
    <mergeCell ref="B68:D68"/>
    <mergeCell ref="J68:K68"/>
    <mergeCell ref="B25:K25"/>
    <mergeCell ref="H35:J35"/>
    <mergeCell ref="H38:J38"/>
    <mergeCell ref="H39:J39"/>
    <mergeCell ref="H44:J44"/>
    <mergeCell ref="H46:J46"/>
    <mergeCell ref="H49:J49"/>
    <mergeCell ref="H53:J53"/>
    <mergeCell ref="H56:J56"/>
    <mergeCell ref="H57:J57"/>
    <mergeCell ref="H60:J60"/>
    <mergeCell ref="F69:H69"/>
    <mergeCell ref="J69:K69"/>
    <mergeCell ref="F71:H71"/>
    <mergeCell ref="J71:K71"/>
    <mergeCell ref="F72:H72"/>
    <mergeCell ref="J72:K7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90B68-C204-45C5-BBAF-C39392EE0856}">
  <dimension ref="A2:J377"/>
  <sheetViews>
    <sheetView workbookViewId="0" topLeftCell="A317">
      <selection activeCell="I371" sqref="I371:J371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7" width="21.421875" style="0" customWidth="1"/>
    <col min="8" max="9" width="18.00390625" style="0" customWidth="1"/>
    <col min="10" max="10" width="25.28125" style="0" customWidth="1"/>
    <col min="11" max="11" width="3.851562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58" t="s">
        <v>1</v>
      </c>
      <c r="C2" s="159"/>
      <c r="D2" s="159"/>
      <c r="E2" s="159"/>
      <c r="F2" s="159"/>
      <c r="G2" s="159"/>
      <c r="H2" s="159"/>
      <c r="I2" s="159"/>
    </row>
    <row r="3" ht="15" customHeight="1" hidden="1"/>
    <row r="4" spans="2:9" ht="16.5" customHeight="1">
      <c r="B4" s="160" t="s">
        <v>2</v>
      </c>
      <c r="C4" s="159"/>
      <c r="D4" s="159"/>
      <c r="E4" s="159"/>
      <c r="F4" s="159"/>
      <c r="G4" s="159"/>
      <c r="H4" s="159"/>
      <c r="I4" s="159"/>
    </row>
    <row r="5" ht="0.95" customHeight="1"/>
    <row r="6" ht="2.1" customHeight="1"/>
    <row r="7" spans="2:9" ht="15">
      <c r="B7" s="2" t="s">
        <v>3</v>
      </c>
      <c r="C7" s="2" t="s">
        <v>4</v>
      </c>
      <c r="D7" s="2" t="s">
        <v>5</v>
      </c>
      <c r="E7" s="2" t="s">
        <v>6</v>
      </c>
      <c r="G7" s="2" t="s">
        <v>7</v>
      </c>
      <c r="H7" s="2" t="s">
        <v>8</v>
      </c>
      <c r="I7" s="2" t="s">
        <v>9</v>
      </c>
    </row>
    <row r="8" spans="2:9" ht="15">
      <c r="B8" s="3">
        <v>44713</v>
      </c>
      <c r="C8" s="4">
        <v>0</v>
      </c>
      <c r="D8" s="4" t="s">
        <v>10</v>
      </c>
      <c r="E8" s="4"/>
      <c r="G8" s="5">
        <v>27047561534.95</v>
      </c>
      <c r="H8" s="5">
        <v>25407187399.29</v>
      </c>
      <c r="I8" s="5">
        <v>1640374135.66</v>
      </c>
    </row>
    <row r="9" spans="2:9" ht="63.75">
      <c r="B9" s="3">
        <v>44713</v>
      </c>
      <c r="C9" s="4">
        <v>41189</v>
      </c>
      <c r="D9" s="4" t="s">
        <v>11</v>
      </c>
      <c r="E9" s="4" t="s">
        <v>12</v>
      </c>
      <c r="G9" s="5">
        <v>0</v>
      </c>
      <c r="H9" s="5">
        <v>478719.7</v>
      </c>
      <c r="I9" s="5">
        <v>1639895415.96</v>
      </c>
    </row>
    <row r="10" spans="2:9" ht="63.75">
      <c r="B10" s="3">
        <v>44713</v>
      </c>
      <c r="C10" s="4">
        <v>41189</v>
      </c>
      <c r="D10" s="4" t="s">
        <v>11</v>
      </c>
      <c r="E10" s="4" t="s">
        <v>12</v>
      </c>
      <c r="G10" s="5">
        <v>0</v>
      </c>
      <c r="H10" s="5">
        <v>21182.29</v>
      </c>
      <c r="I10" s="5">
        <v>1639874233.67</v>
      </c>
    </row>
    <row r="11" spans="2:9" ht="25.5">
      <c r="B11" s="3">
        <v>44713</v>
      </c>
      <c r="C11" s="4">
        <v>41200</v>
      </c>
      <c r="D11" s="4" t="s">
        <v>13</v>
      </c>
      <c r="E11" s="4" t="s">
        <v>14</v>
      </c>
      <c r="G11" s="5">
        <v>0</v>
      </c>
      <c r="H11" s="5">
        <v>29474.59</v>
      </c>
      <c r="I11" s="5">
        <v>1639844759.08</v>
      </c>
    </row>
    <row r="12" spans="2:9" ht="25.5">
      <c r="B12" s="3">
        <v>44713</v>
      </c>
      <c r="C12" s="4">
        <v>41200</v>
      </c>
      <c r="D12" s="4" t="s">
        <v>13</v>
      </c>
      <c r="E12" s="4" t="s">
        <v>14</v>
      </c>
      <c r="G12" s="5">
        <v>0</v>
      </c>
      <c r="H12" s="5">
        <v>381785.89</v>
      </c>
      <c r="I12" s="5">
        <v>1639462973.19</v>
      </c>
    </row>
    <row r="13" spans="2:9" ht="51">
      <c r="B13" s="3">
        <v>44713</v>
      </c>
      <c r="C13" s="4">
        <v>41250</v>
      </c>
      <c r="D13" s="4" t="s">
        <v>15</v>
      </c>
      <c r="E13" s="4" t="s">
        <v>16</v>
      </c>
      <c r="G13" s="5">
        <v>0</v>
      </c>
      <c r="H13" s="5">
        <v>833333</v>
      </c>
      <c r="I13" s="5">
        <v>1638629640.19</v>
      </c>
    </row>
    <row r="14" spans="2:9" ht="25.5">
      <c r="B14" s="3">
        <v>44713</v>
      </c>
      <c r="C14" s="4">
        <v>41894</v>
      </c>
      <c r="D14" s="4" t="s">
        <v>17</v>
      </c>
      <c r="E14" s="4" t="s">
        <v>18</v>
      </c>
      <c r="G14" s="5">
        <v>19666850.42</v>
      </c>
      <c r="H14" s="5">
        <v>0</v>
      </c>
      <c r="I14" s="5">
        <v>1658296490.61</v>
      </c>
    </row>
    <row r="15" spans="2:9" ht="25.5">
      <c r="B15" s="3">
        <v>44713</v>
      </c>
      <c r="C15" s="4">
        <v>41896</v>
      </c>
      <c r="D15" s="4" t="s">
        <v>19</v>
      </c>
      <c r="E15" s="4" t="s">
        <v>20</v>
      </c>
      <c r="G15" s="5">
        <v>507414.02</v>
      </c>
      <c r="H15" s="5">
        <v>0</v>
      </c>
      <c r="I15" s="5">
        <v>1658803904.63</v>
      </c>
    </row>
    <row r="16" spans="2:9" ht="63.75">
      <c r="B16" s="3">
        <v>44714</v>
      </c>
      <c r="C16" s="4">
        <v>41199</v>
      </c>
      <c r="D16" s="4" t="s">
        <v>21</v>
      </c>
      <c r="E16" s="4" t="s">
        <v>22</v>
      </c>
      <c r="G16" s="5">
        <v>0</v>
      </c>
      <c r="H16" s="5">
        <v>1428000</v>
      </c>
      <c r="I16" s="5">
        <v>1657375904.63</v>
      </c>
    </row>
    <row r="17" spans="2:9" ht="25.5">
      <c r="B17" s="3">
        <v>44714</v>
      </c>
      <c r="C17" s="4">
        <v>41244</v>
      </c>
      <c r="D17" s="4" t="s">
        <v>23</v>
      </c>
      <c r="E17" s="4" t="s">
        <v>24</v>
      </c>
      <c r="G17" s="5">
        <v>0</v>
      </c>
      <c r="H17" s="5">
        <v>140798</v>
      </c>
      <c r="I17" s="5">
        <v>1657235106.63</v>
      </c>
    </row>
    <row r="18" spans="2:9" ht="25.5">
      <c r="B18" s="3">
        <v>44714</v>
      </c>
      <c r="C18" s="4">
        <v>41244</v>
      </c>
      <c r="D18" s="4" t="s">
        <v>23</v>
      </c>
      <c r="E18" s="4" t="s">
        <v>24</v>
      </c>
      <c r="G18" s="5">
        <v>0</v>
      </c>
      <c r="H18" s="5">
        <v>6230</v>
      </c>
      <c r="I18" s="5">
        <v>1657228876.63</v>
      </c>
    </row>
    <row r="19" spans="2:9" ht="25.5">
      <c r="B19" s="3">
        <v>44714</v>
      </c>
      <c r="C19" s="4">
        <v>41245</v>
      </c>
      <c r="D19" s="4" t="s">
        <v>25</v>
      </c>
      <c r="E19" s="4" t="s">
        <v>26</v>
      </c>
      <c r="G19" s="5">
        <v>0</v>
      </c>
      <c r="H19" s="5">
        <v>66746.2</v>
      </c>
      <c r="I19" s="5">
        <v>1657162130.43</v>
      </c>
    </row>
    <row r="20" spans="2:9" ht="25.5">
      <c r="B20" s="3">
        <v>44714</v>
      </c>
      <c r="C20" s="4">
        <v>41245</v>
      </c>
      <c r="D20" s="4" t="s">
        <v>25</v>
      </c>
      <c r="E20" s="4" t="s">
        <v>26</v>
      </c>
      <c r="G20" s="5">
        <v>0</v>
      </c>
      <c r="H20" s="5">
        <v>20171.48</v>
      </c>
      <c r="I20" s="5">
        <v>1657141958.95</v>
      </c>
    </row>
    <row r="21" spans="2:9" ht="25.5">
      <c r="B21" s="3">
        <v>44714</v>
      </c>
      <c r="C21" s="4">
        <v>41246</v>
      </c>
      <c r="D21" s="4" t="s">
        <v>27</v>
      </c>
      <c r="E21" s="4" t="s">
        <v>28</v>
      </c>
      <c r="G21" s="5">
        <v>0</v>
      </c>
      <c r="H21" s="5">
        <v>3420.53</v>
      </c>
      <c r="I21" s="5">
        <v>1657138538.42</v>
      </c>
    </row>
    <row r="22" spans="2:9" ht="25.5">
      <c r="B22" s="3">
        <v>44714</v>
      </c>
      <c r="C22" s="4">
        <v>41246</v>
      </c>
      <c r="D22" s="4" t="s">
        <v>27</v>
      </c>
      <c r="E22" s="4" t="s">
        <v>28</v>
      </c>
      <c r="G22" s="5">
        <v>0</v>
      </c>
      <c r="H22" s="5">
        <v>180.02</v>
      </c>
      <c r="I22" s="5">
        <v>1657138358.4</v>
      </c>
    </row>
    <row r="23" spans="2:9" ht="25.5">
      <c r="B23" s="3">
        <v>44714</v>
      </c>
      <c r="C23" s="4">
        <v>41247</v>
      </c>
      <c r="D23" s="4" t="s">
        <v>29</v>
      </c>
      <c r="E23" s="4" t="s">
        <v>30</v>
      </c>
      <c r="G23" s="5">
        <v>0</v>
      </c>
      <c r="H23" s="5">
        <v>105034634</v>
      </c>
      <c r="I23" s="5">
        <v>1552103724.4</v>
      </c>
    </row>
    <row r="24" spans="2:9" ht="25.5">
      <c r="B24" s="3">
        <v>44714</v>
      </c>
      <c r="C24" s="4">
        <v>41257</v>
      </c>
      <c r="D24" s="4" t="s">
        <v>31</v>
      </c>
      <c r="E24" s="4" t="s">
        <v>32</v>
      </c>
      <c r="G24" s="5">
        <v>0</v>
      </c>
      <c r="H24" s="5">
        <v>41105162.5</v>
      </c>
      <c r="I24" s="5">
        <v>1510998561.9</v>
      </c>
    </row>
    <row r="25" spans="2:9" ht="25.5">
      <c r="B25" s="3">
        <v>44714</v>
      </c>
      <c r="C25" s="4">
        <v>41898</v>
      </c>
      <c r="D25" s="4" t="s">
        <v>33</v>
      </c>
      <c r="E25" s="4" t="s">
        <v>34</v>
      </c>
      <c r="G25" s="5">
        <v>5762457</v>
      </c>
      <c r="H25" s="5">
        <v>0</v>
      </c>
      <c r="I25" s="5">
        <v>1516761018.9</v>
      </c>
    </row>
    <row r="26" spans="2:9" ht="25.5">
      <c r="B26" s="3">
        <v>44714</v>
      </c>
      <c r="C26" s="4">
        <v>41899</v>
      </c>
      <c r="D26" s="4" t="s">
        <v>35</v>
      </c>
      <c r="E26" s="4" t="s">
        <v>36</v>
      </c>
      <c r="G26" s="5">
        <v>809844.62</v>
      </c>
      <c r="H26" s="5">
        <v>0</v>
      </c>
      <c r="I26" s="5">
        <v>1517570863.52</v>
      </c>
    </row>
    <row r="27" spans="2:9" ht="25.5">
      <c r="B27" s="3">
        <v>44715</v>
      </c>
      <c r="C27" s="4">
        <v>41243</v>
      </c>
      <c r="D27" s="4" t="s">
        <v>37</v>
      </c>
      <c r="E27" s="4" t="s">
        <v>38</v>
      </c>
      <c r="G27" s="5">
        <v>0</v>
      </c>
      <c r="H27" s="5">
        <v>210858</v>
      </c>
      <c r="I27" s="5">
        <v>1517360005.52</v>
      </c>
    </row>
    <row r="28" spans="2:9" ht="25.5">
      <c r="B28" s="3">
        <v>44715</v>
      </c>
      <c r="C28" s="4">
        <v>41243</v>
      </c>
      <c r="D28" s="4" t="s">
        <v>37</v>
      </c>
      <c r="E28" s="4" t="s">
        <v>38</v>
      </c>
      <c r="G28" s="5">
        <v>0</v>
      </c>
      <c r="H28" s="5">
        <v>9330</v>
      </c>
      <c r="I28" s="5">
        <v>1517350675.52</v>
      </c>
    </row>
    <row r="29" spans="2:9" ht="25.5">
      <c r="B29" s="3">
        <v>44715</v>
      </c>
      <c r="C29" s="4">
        <v>41248</v>
      </c>
      <c r="D29" s="4" t="s">
        <v>39</v>
      </c>
      <c r="E29" s="4" t="s">
        <v>40</v>
      </c>
      <c r="G29" s="5">
        <v>0</v>
      </c>
      <c r="H29" s="5">
        <v>11266</v>
      </c>
      <c r="I29" s="5">
        <v>1517339409.52</v>
      </c>
    </row>
    <row r="30" spans="2:9" ht="25.5">
      <c r="B30" s="3">
        <v>44715</v>
      </c>
      <c r="C30" s="4">
        <v>41249</v>
      </c>
      <c r="D30" s="4" t="s">
        <v>41</v>
      </c>
      <c r="E30" s="4" t="s">
        <v>42</v>
      </c>
      <c r="G30" s="5">
        <v>0</v>
      </c>
      <c r="H30" s="5">
        <v>1971.52</v>
      </c>
      <c r="I30" s="5">
        <v>1517337438</v>
      </c>
    </row>
    <row r="31" spans="2:9" ht="25.5">
      <c r="B31" s="3">
        <v>44715</v>
      </c>
      <c r="C31" s="4">
        <v>41251</v>
      </c>
      <c r="D31" s="4" t="s">
        <v>43</v>
      </c>
      <c r="E31" s="4" t="s">
        <v>44</v>
      </c>
      <c r="G31" s="5">
        <v>0</v>
      </c>
      <c r="H31" s="5">
        <v>69300</v>
      </c>
      <c r="I31" s="5">
        <v>1517268138</v>
      </c>
    </row>
    <row r="32" spans="2:9" ht="25.5">
      <c r="B32" s="3">
        <v>44715</v>
      </c>
      <c r="C32" s="4">
        <v>41251</v>
      </c>
      <c r="D32" s="4" t="s">
        <v>43</v>
      </c>
      <c r="E32" s="4" t="s">
        <v>44</v>
      </c>
      <c r="G32" s="5">
        <v>0</v>
      </c>
      <c r="H32" s="5">
        <v>21560</v>
      </c>
      <c r="I32" s="5">
        <v>1517246578</v>
      </c>
    </row>
    <row r="33" spans="2:9" ht="25.5">
      <c r="B33" s="3">
        <v>44715</v>
      </c>
      <c r="C33" s="4">
        <v>41252</v>
      </c>
      <c r="D33" s="4" t="s">
        <v>45</v>
      </c>
      <c r="E33" s="4" t="s">
        <v>46</v>
      </c>
      <c r="G33" s="5">
        <v>0</v>
      </c>
      <c r="H33" s="5">
        <v>32818.67</v>
      </c>
      <c r="I33" s="5">
        <v>1517213759.33</v>
      </c>
    </row>
    <row r="34" spans="2:9" ht="25.5">
      <c r="B34" s="3">
        <v>44715</v>
      </c>
      <c r="C34" s="4">
        <v>41252</v>
      </c>
      <c r="D34" s="4" t="s">
        <v>45</v>
      </c>
      <c r="E34" s="4" t="s">
        <v>46</v>
      </c>
      <c r="G34" s="5">
        <v>0</v>
      </c>
      <c r="H34" s="5">
        <v>10210.25</v>
      </c>
      <c r="I34" s="5">
        <v>1517203549.08</v>
      </c>
    </row>
    <row r="35" spans="2:9" ht="25.5">
      <c r="B35" s="3">
        <v>44715</v>
      </c>
      <c r="C35" s="4">
        <v>41255</v>
      </c>
      <c r="D35" s="4" t="s">
        <v>47</v>
      </c>
      <c r="E35" s="4" t="s">
        <v>48</v>
      </c>
      <c r="G35" s="5">
        <v>0</v>
      </c>
      <c r="H35" s="5">
        <v>68919.2</v>
      </c>
      <c r="I35" s="5">
        <v>1517134629.88</v>
      </c>
    </row>
    <row r="36" spans="2:9" ht="25.5">
      <c r="B36" s="3">
        <v>44715</v>
      </c>
      <c r="C36" s="4">
        <v>41255</v>
      </c>
      <c r="D36" s="4" t="s">
        <v>47</v>
      </c>
      <c r="E36" s="4" t="s">
        <v>48</v>
      </c>
      <c r="G36" s="5">
        <v>0</v>
      </c>
      <c r="H36" s="5">
        <v>21441.54</v>
      </c>
      <c r="I36" s="5">
        <v>1517113188.34</v>
      </c>
    </row>
    <row r="37" spans="2:9" ht="25.5">
      <c r="B37" s="3">
        <v>44715</v>
      </c>
      <c r="C37" s="4">
        <v>41900</v>
      </c>
      <c r="D37" s="4" t="s">
        <v>49</v>
      </c>
      <c r="E37" s="4" t="s">
        <v>50</v>
      </c>
      <c r="G37" s="5">
        <v>532070</v>
      </c>
      <c r="H37" s="5">
        <v>0</v>
      </c>
      <c r="I37" s="5">
        <v>1517645258.34</v>
      </c>
    </row>
    <row r="38" spans="2:9" ht="25.5">
      <c r="B38" s="3">
        <v>44718</v>
      </c>
      <c r="C38" s="4">
        <v>41254</v>
      </c>
      <c r="D38" s="4" t="s">
        <v>51</v>
      </c>
      <c r="E38" s="4" t="s">
        <v>52</v>
      </c>
      <c r="G38" s="5">
        <v>0</v>
      </c>
      <c r="H38" s="5">
        <v>68919.2</v>
      </c>
      <c r="I38" s="5">
        <v>1517576339.14</v>
      </c>
    </row>
    <row r="39" spans="2:9" ht="25.5">
      <c r="B39" s="3">
        <v>44718</v>
      </c>
      <c r="C39" s="4">
        <v>41254</v>
      </c>
      <c r="D39" s="4" t="s">
        <v>51</v>
      </c>
      <c r="E39" s="4" t="s">
        <v>52</v>
      </c>
      <c r="G39" s="5">
        <v>0</v>
      </c>
      <c r="H39" s="5">
        <v>21441.54</v>
      </c>
      <c r="I39" s="5">
        <v>1517554897.6</v>
      </c>
    </row>
    <row r="40" spans="2:9" ht="25.5">
      <c r="B40" s="3">
        <v>44718</v>
      </c>
      <c r="C40" s="4">
        <v>41262</v>
      </c>
      <c r="D40" s="4" t="s">
        <v>53</v>
      </c>
      <c r="E40" s="4" t="s">
        <v>54</v>
      </c>
      <c r="G40" s="5">
        <v>0</v>
      </c>
      <c r="H40" s="5">
        <v>308000</v>
      </c>
      <c r="I40" s="5">
        <v>1517246897.6</v>
      </c>
    </row>
    <row r="41" spans="2:9" ht="25.5">
      <c r="B41" s="3">
        <v>44718</v>
      </c>
      <c r="C41" s="4">
        <v>41512</v>
      </c>
      <c r="D41" s="4" t="s">
        <v>55</v>
      </c>
      <c r="E41" s="4" t="s">
        <v>56</v>
      </c>
      <c r="G41" s="5">
        <v>0</v>
      </c>
      <c r="H41" s="5">
        <v>112000</v>
      </c>
      <c r="I41" s="5">
        <v>1517134897.6</v>
      </c>
    </row>
    <row r="42" spans="2:9" ht="25.5">
      <c r="B42" s="3">
        <v>44718</v>
      </c>
      <c r="C42" s="4">
        <v>41514</v>
      </c>
      <c r="D42" s="4" t="s">
        <v>57</v>
      </c>
      <c r="E42" s="4" t="s">
        <v>58</v>
      </c>
      <c r="G42" s="5">
        <v>0</v>
      </c>
      <c r="H42" s="5">
        <v>140000</v>
      </c>
      <c r="I42" s="5">
        <v>1516994897.6</v>
      </c>
    </row>
    <row r="43" spans="2:9" ht="25.5">
      <c r="B43" s="3">
        <v>44718</v>
      </c>
      <c r="C43" s="4">
        <v>41518</v>
      </c>
      <c r="D43" s="4" t="s">
        <v>59</v>
      </c>
      <c r="E43" s="4" t="s">
        <v>60</v>
      </c>
      <c r="G43" s="5">
        <v>0</v>
      </c>
      <c r="H43" s="5">
        <v>241850</v>
      </c>
      <c r="I43" s="5">
        <v>1516753047.6</v>
      </c>
    </row>
    <row r="44" spans="2:9" ht="25.5">
      <c r="B44" s="3">
        <v>44718</v>
      </c>
      <c r="C44" s="4">
        <v>41521</v>
      </c>
      <c r="D44" s="4" t="s">
        <v>61</v>
      </c>
      <c r="E44" s="4" t="s">
        <v>62</v>
      </c>
      <c r="G44" s="5">
        <v>0</v>
      </c>
      <c r="H44" s="5">
        <v>532070</v>
      </c>
      <c r="I44" s="5">
        <v>1516220977.6</v>
      </c>
    </row>
    <row r="45" spans="2:9" ht="25.5">
      <c r="B45" s="3">
        <v>44718</v>
      </c>
      <c r="C45" s="4">
        <v>41527</v>
      </c>
      <c r="D45" s="4" t="s">
        <v>63</v>
      </c>
      <c r="E45" s="4" t="s">
        <v>64</v>
      </c>
      <c r="G45" s="5">
        <v>0</v>
      </c>
      <c r="H45" s="5">
        <v>677180</v>
      </c>
      <c r="I45" s="5">
        <v>1515543797.6</v>
      </c>
    </row>
    <row r="46" spans="2:9" ht="25.5">
      <c r="B46" s="3">
        <v>44718</v>
      </c>
      <c r="C46" s="4">
        <v>41530</v>
      </c>
      <c r="D46" s="4" t="s">
        <v>65</v>
      </c>
      <c r="E46" s="4" t="s">
        <v>66</v>
      </c>
      <c r="G46" s="5">
        <v>0</v>
      </c>
      <c r="H46" s="5">
        <v>241850</v>
      </c>
      <c r="I46" s="5">
        <v>1515301947.6</v>
      </c>
    </row>
    <row r="47" spans="2:9" ht="25.5">
      <c r="B47" s="3">
        <v>44718</v>
      </c>
      <c r="C47" s="4">
        <v>41534</v>
      </c>
      <c r="D47" s="4" t="s">
        <v>67</v>
      </c>
      <c r="E47" s="4" t="s">
        <v>68</v>
      </c>
      <c r="G47" s="5">
        <v>0</v>
      </c>
      <c r="H47" s="5">
        <v>386960</v>
      </c>
      <c r="I47" s="5">
        <v>1514914987.6</v>
      </c>
    </row>
    <row r="48" spans="2:9" ht="25.5">
      <c r="B48" s="3">
        <v>44718</v>
      </c>
      <c r="C48" s="4">
        <v>41537</v>
      </c>
      <c r="D48" s="4" t="s">
        <v>69</v>
      </c>
      <c r="E48" s="4" t="s">
        <v>70</v>
      </c>
      <c r="G48" s="5">
        <v>0</v>
      </c>
      <c r="H48" s="5">
        <v>1015770</v>
      </c>
      <c r="I48" s="5">
        <v>1513899217.6</v>
      </c>
    </row>
    <row r="49" spans="2:9" ht="25.5">
      <c r="B49" s="3">
        <v>44718</v>
      </c>
      <c r="C49" s="4">
        <v>41541</v>
      </c>
      <c r="D49" s="4" t="s">
        <v>71</v>
      </c>
      <c r="E49" s="4" t="s">
        <v>72</v>
      </c>
      <c r="G49" s="5">
        <v>0</v>
      </c>
      <c r="H49" s="5">
        <v>82229</v>
      </c>
      <c r="I49" s="5">
        <v>1513816988.6</v>
      </c>
    </row>
    <row r="50" spans="2:9" ht="25.5">
      <c r="B50" s="3">
        <v>44718</v>
      </c>
      <c r="C50" s="4">
        <v>41559</v>
      </c>
      <c r="D50" s="4" t="s">
        <v>73</v>
      </c>
      <c r="E50" s="4" t="s">
        <v>74</v>
      </c>
      <c r="G50" s="5">
        <v>0</v>
      </c>
      <c r="H50" s="5">
        <v>1136695</v>
      </c>
      <c r="I50" s="5">
        <v>1512680293.6</v>
      </c>
    </row>
    <row r="51" spans="2:9" ht="25.5">
      <c r="B51" s="3">
        <v>44718</v>
      </c>
      <c r="C51" s="4">
        <v>41561</v>
      </c>
      <c r="D51" s="4" t="s">
        <v>75</v>
      </c>
      <c r="E51" s="4" t="s">
        <v>76</v>
      </c>
      <c r="G51" s="5">
        <v>0</v>
      </c>
      <c r="H51" s="5">
        <v>411145</v>
      </c>
      <c r="I51" s="5">
        <v>1512269148.6</v>
      </c>
    </row>
    <row r="52" spans="2:9" ht="25.5">
      <c r="B52" s="3">
        <v>44718</v>
      </c>
      <c r="C52" s="4">
        <v>41564</v>
      </c>
      <c r="D52" s="4" t="s">
        <v>77</v>
      </c>
      <c r="E52" s="4" t="s">
        <v>78</v>
      </c>
      <c r="G52" s="5">
        <v>0</v>
      </c>
      <c r="H52" s="5">
        <v>96740</v>
      </c>
      <c r="I52" s="5">
        <v>1512172408.6</v>
      </c>
    </row>
    <row r="53" spans="2:9" ht="25.5">
      <c r="B53" s="3">
        <v>44718</v>
      </c>
      <c r="C53" s="4">
        <v>41565</v>
      </c>
      <c r="D53" s="4" t="s">
        <v>79</v>
      </c>
      <c r="E53" s="4" t="s">
        <v>80</v>
      </c>
      <c r="G53" s="5">
        <v>0</v>
      </c>
      <c r="H53" s="5">
        <v>943215</v>
      </c>
      <c r="I53" s="5">
        <v>1511229193.6</v>
      </c>
    </row>
    <row r="54" spans="2:9" ht="25.5">
      <c r="B54" s="3">
        <v>44718</v>
      </c>
      <c r="C54" s="4">
        <v>41569</v>
      </c>
      <c r="D54" s="4" t="s">
        <v>81</v>
      </c>
      <c r="E54" s="4" t="s">
        <v>82</v>
      </c>
      <c r="G54" s="5">
        <v>0</v>
      </c>
      <c r="H54" s="5">
        <v>266035</v>
      </c>
      <c r="I54" s="5">
        <v>1510963158.6</v>
      </c>
    </row>
    <row r="55" spans="2:9" ht="25.5">
      <c r="B55" s="3">
        <v>44718</v>
      </c>
      <c r="C55" s="4">
        <v>41570</v>
      </c>
      <c r="D55" s="4" t="s">
        <v>83</v>
      </c>
      <c r="E55" s="4" t="s">
        <v>84</v>
      </c>
      <c r="G55" s="5">
        <v>0</v>
      </c>
      <c r="H55" s="5">
        <v>112000</v>
      </c>
      <c r="I55" s="5">
        <v>1510851158.6</v>
      </c>
    </row>
    <row r="56" spans="2:9" ht="25.5">
      <c r="B56" s="3">
        <v>44718</v>
      </c>
      <c r="C56" s="4">
        <v>41571</v>
      </c>
      <c r="D56" s="4" t="s">
        <v>85</v>
      </c>
      <c r="E56" s="4" t="s">
        <v>86</v>
      </c>
      <c r="G56" s="5">
        <v>0</v>
      </c>
      <c r="H56" s="5">
        <v>131923321.18</v>
      </c>
      <c r="I56" s="5">
        <v>1378927837.42</v>
      </c>
    </row>
    <row r="57" spans="2:9" ht="25.5">
      <c r="B57" s="3">
        <v>44718</v>
      </c>
      <c r="C57" s="4">
        <v>41587</v>
      </c>
      <c r="D57" s="4" t="s">
        <v>87</v>
      </c>
      <c r="E57" s="4" t="s">
        <v>88</v>
      </c>
      <c r="G57" s="5">
        <v>0</v>
      </c>
      <c r="H57" s="5">
        <v>10849197.52</v>
      </c>
      <c r="I57" s="5">
        <v>1368078639.9</v>
      </c>
    </row>
    <row r="58" spans="2:9" ht="25.5">
      <c r="B58" s="3">
        <v>44718</v>
      </c>
      <c r="C58" s="4">
        <v>41588</v>
      </c>
      <c r="D58" s="4" t="s">
        <v>89</v>
      </c>
      <c r="E58" s="4" t="s">
        <v>90</v>
      </c>
      <c r="G58" s="5">
        <v>0</v>
      </c>
      <c r="H58" s="5">
        <v>4430692</v>
      </c>
      <c r="I58" s="5">
        <v>1363647947.9</v>
      </c>
    </row>
    <row r="59" spans="2:9" ht="25.5">
      <c r="B59" s="3">
        <v>44718</v>
      </c>
      <c r="C59" s="4">
        <v>41589</v>
      </c>
      <c r="D59" s="4" t="s">
        <v>91</v>
      </c>
      <c r="E59" s="4" t="s">
        <v>92</v>
      </c>
      <c r="G59" s="5">
        <v>0</v>
      </c>
      <c r="H59" s="5">
        <v>8754970</v>
      </c>
      <c r="I59" s="5">
        <v>1354892977.9</v>
      </c>
    </row>
    <row r="60" spans="2:9" ht="25.5">
      <c r="B60" s="3">
        <v>44718</v>
      </c>
      <c r="C60" s="4">
        <v>41609</v>
      </c>
      <c r="D60" s="4" t="s">
        <v>93</v>
      </c>
      <c r="E60" s="4" t="s">
        <v>94</v>
      </c>
      <c r="G60" s="5">
        <v>0</v>
      </c>
      <c r="H60" s="5">
        <v>763700</v>
      </c>
      <c r="I60" s="5">
        <v>1354129277.9</v>
      </c>
    </row>
    <row r="61" spans="2:9" ht="15">
      <c r="B61" s="3">
        <v>44718</v>
      </c>
      <c r="C61" s="4">
        <v>41612</v>
      </c>
      <c r="D61" s="4" t="s">
        <v>95</v>
      </c>
      <c r="E61" s="4" t="s">
        <v>96</v>
      </c>
      <c r="G61" s="5">
        <v>0</v>
      </c>
      <c r="H61" s="5">
        <v>3313345</v>
      </c>
      <c r="I61" s="5">
        <v>1350815932.9</v>
      </c>
    </row>
    <row r="62" spans="2:9" ht="25.5">
      <c r="B62" s="3">
        <v>44718</v>
      </c>
      <c r="C62" s="4">
        <v>41616</v>
      </c>
      <c r="D62" s="4" t="s">
        <v>97</v>
      </c>
      <c r="E62" s="4" t="s">
        <v>98</v>
      </c>
      <c r="G62" s="5">
        <v>0</v>
      </c>
      <c r="H62" s="5">
        <v>3627750</v>
      </c>
      <c r="I62" s="5">
        <v>1347188182.9</v>
      </c>
    </row>
    <row r="63" spans="2:9" ht="25.5">
      <c r="B63" s="3">
        <v>44718</v>
      </c>
      <c r="C63" s="4">
        <v>41634</v>
      </c>
      <c r="D63" s="4" t="s">
        <v>99</v>
      </c>
      <c r="E63" s="4" t="s">
        <v>100</v>
      </c>
      <c r="G63" s="5">
        <v>0</v>
      </c>
      <c r="H63" s="5">
        <v>28248080</v>
      </c>
      <c r="I63" s="5">
        <v>1318940102.9</v>
      </c>
    </row>
    <row r="64" spans="2:9" ht="25.5">
      <c r="B64" s="3">
        <v>44718</v>
      </c>
      <c r="C64" s="4">
        <v>41641</v>
      </c>
      <c r="D64" s="4" t="s">
        <v>101</v>
      </c>
      <c r="E64" s="4" t="s">
        <v>102</v>
      </c>
      <c r="G64" s="5">
        <v>0</v>
      </c>
      <c r="H64" s="5">
        <v>25370065</v>
      </c>
      <c r="I64" s="5">
        <v>1293570037.9</v>
      </c>
    </row>
    <row r="65" spans="2:9" ht="63.75">
      <c r="B65" s="3">
        <v>44718</v>
      </c>
      <c r="C65" s="4">
        <v>41678</v>
      </c>
      <c r="D65" s="4" t="s">
        <v>103</v>
      </c>
      <c r="E65" s="4" t="s">
        <v>104</v>
      </c>
      <c r="G65" s="5">
        <v>0</v>
      </c>
      <c r="H65" s="5">
        <v>4500000</v>
      </c>
      <c r="I65" s="5">
        <v>1289070037.9</v>
      </c>
    </row>
    <row r="66" spans="2:9" ht="25.5">
      <c r="B66" s="3">
        <v>44718</v>
      </c>
      <c r="C66" s="4">
        <v>41751</v>
      </c>
      <c r="D66" s="4" t="s">
        <v>105</v>
      </c>
      <c r="E66" s="4" t="s">
        <v>106</v>
      </c>
      <c r="G66" s="5">
        <v>0</v>
      </c>
      <c r="H66" s="5">
        <v>967400</v>
      </c>
      <c r="I66" s="5">
        <v>1288102637.9</v>
      </c>
    </row>
    <row r="67" spans="2:9" ht="25.5">
      <c r="B67" s="3">
        <v>44718</v>
      </c>
      <c r="C67" s="4">
        <v>41902</v>
      </c>
      <c r="D67" s="4" t="s">
        <v>107</v>
      </c>
      <c r="E67" s="4" t="s">
        <v>108</v>
      </c>
      <c r="G67" s="5">
        <v>6930112</v>
      </c>
      <c r="H67" s="5">
        <v>0</v>
      </c>
      <c r="I67" s="5">
        <v>1295032749.9</v>
      </c>
    </row>
    <row r="68" spans="2:9" ht="25.5">
      <c r="B68" s="3">
        <v>44719</v>
      </c>
      <c r="C68" s="4">
        <v>41260</v>
      </c>
      <c r="D68" s="4" t="s">
        <v>109</v>
      </c>
      <c r="E68" s="4" t="s">
        <v>110</v>
      </c>
      <c r="G68" s="5">
        <v>0</v>
      </c>
      <c r="H68" s="5">
        <v>7146</v>
      </c>
      <c r="I68" s="5">
        <v>1295025603.9</v>
      </c>
    </row>
    <row r="69" spans="2:9" ht="25.5">
      <c r="B69" s="3">
        <v>44719</v>
      </c>
      <c r="C69" s="4">
        <v>41671</v>
      </c>
      <c r="D69" s="4" t="s">
        <v>111</v>
      </c>
      <c r="E69" s="4" t="s">
        <v>112</v>
      </c>
      <c r="G69" s="5">
        <v>0</v>
      </c>
      <c r="H69" s="5">
        <v>50356.8</v>
      </c>
      <c r="I69" s="5">
        <v>1294975247.1</v>
      </c>
    </row>
    <row r="70" spans="2:9" ht="25.5">
      <c r="B70" s="3">
        <v>44719</v>
      </c>
      <c r="C70" s="4">
        <v>41671</v>
      </c>
      <c r="D70" s="4" t="s">
        <v>111</v>
      </c>
      <c r="E70" s="4" t="s">
        <v>112</v>
      </c>
      <c r="G70" s="5">
        <v>0</v>
      </c>
      <c r="H70" s="5">
        <v>4867.2</v>
      </c>
      <c r="I70" s="5">
        <v>1294970379.9</v>
      </c>
    </row>
    <row r="71" spans="2:9" ht="25.5">
      <c r="B71" s="3">
        <v>44719</v>
      </c>
      <c r="C71" s="4">
        <v>41904</v>
      </c>
      <c r="D71" s="4" t="s">
        <v>113</v>
      </c>
      <c r="E71" s="4" t="s">
        <v>114</v>
      </c>
      <c r="G71" s="5">
        <v>1832901243.12</v>
      </c>
      <c r="H71" s="5">
        <v>0</v>
      </c>
      <c r="I71" s="5">
        <v>3127871623.02</v>
      </c>
    </row>
    <row r="72" spans="2:9" ht="25.5">
      <c r="B72" s="3">
        <v>44720</v>
      </c>
      <c r="C72" s="4">
        <v>41672</v>
      </c>
      <c r="D72" s="4" t="s">
        <v>115</v>
      </c>
      <c r="E72" s="4" t="s">
        <v>116</v>
      </c>
      <c r="G72" s="5">
        <v>0</v>
      </c>
      <c r="H72" s="5">
        <v>43726480</v>
      </c>
      <c r="I72" s="5">
        <v>3084145143.02</v>
      </c>
    </row>
    <row r="73" spans="2:9" ht="38.25">
      <c r="B73" s="3">
        <v>44720</v>
      </c>
      <c r="C73" s="4">
        <v>41674</v>
      </c>
      <c r="D73" s="4" t="s">
        <v>117</v>
      </c>
      <c r="E73" s="4" t="s">
        <v>118</v>
      </c>
      <c r="G73" s="5">
        <v>0</v>
      </c>
      <c r="H73" s="5">
        <v>156916196.03</v>
      </c>
      <c r="I73" s="5">
        <v>2927228946.99</v>
      </c>
    </row>
    <row r="74" spans="2:9" ht="25.5">
      <c r="B74" s="3">
        <v>44720</v>
      </c>
      <c r="C74" s="4">
        <v>41675</v>
      </c>
      <c r="D74" s="4" t="s">
        <v>119</v>
      </c>
      <c r="E74" s="4" t="s">
        <v>120</v>
      </c>
      <c r="G74" s="5">
        <v>0</v>
      </c>
      <c r="H74" s="5">
        <v>156606333.09</v>
      </c>
      <c r="I74" s="5">
        <v>2770622613.9</v>
      </c>
    </row>
    <row r="75" spans="2:9" ht="25.5">
      <c r="B75" s="3">
        <v>44720</v>
      </c>
      <c r="C75" s="4">
        <v>41676</v>
      </c>
      <c r="D75" s="4" t="s">
        <v>121</v>
      </c>
      <c r="E75" s="4" t="s">
        <v>122</v>
      </c>
      <c r="G75" s="5">
        <v>0</v>
      </c>
      <c r="H75" s="5">
        <v>3388851</v>
      </c>
      <c r="I75" s="5">
        <v>2767233762.9</v>
      </c>
    </row>
    <row r="76" spans="2:9" ht="51">
      <c r="B76" s="3">
        <v>44720</v>
      </c>
      <c r="C76" s="4">
        <v>41677</v>
      </c>
      <c r="D76" s="4" t="s">
        <v>123</v>
      </c>
      <c r="E76" s="4" t="s">
        <v>124</v>
      </c>
      <c r="G76" s="5">
        <v>0</v>
      </c>
      <c r="H76" s="5">
        <v>19666850.42</v>
      </c>
      <c r="I76" s="5">
        <v>2747566912.48</v>
      </c>
    </row>
    <row r="77" spans="2:9" ht="25.5">
      <c r="B77" s="3">
        <v>44720</v>
      </c>
      <c r="C77" s="4">
        <v>41679</v>
      </c>
      <c r="D77" s="4" t="s">
        <v>125</v>
      </c>
      <c r="E77" s="4" t="s">
        <v>126</v>
      </c>
      <c r="G77" s="5">
        <v>0</v>
      </c>
      <c r="H77" s="5">
        <v>116088</v>
      </c>
      <c r="I77" s="5">
        <v>2747450824.48</v>
      </c>
    </row>
    <row r="78" spans="2:9" ht="25.5">
      <c r="B78" s="3">
        <v>44720</v>
      </c>
      <c r="C78" s="4">
        <v>41681</v>
      </c>
      <c r="D78" s="4" t="s">
        <v>127</v>
      </c>
      <c r="E78" s="4" t="s">
        <v>128</v>
      </c>
      <c r="G78" s="5">
        <v>0</v>
      </c>
      <c r="H78" s="5">
        <v>1146369</v>
      </c>
      <c r="I78" s="5">
        <v>2746304455.48</v>
      </c>
    </row>
    <row r="79" spans="2:9" ht="25.5">
      <c r="B79" s="3">
        <v>44720</v>
      </c>
      <c r="C79" s="4">
        <v>41685</v>
      </c>
      <c r="D79" s="4" t="s">
        <v>129</v>
      </c>
      <c r="E79" s="4" t="s">
        <v>130</v>
      </c>
      <c r="G79" s="5">
        <v>0</v>
      </c>
      <c r="H79" s="5">
        <v>48370</v>
      </c>
      <c r="I79" s="5">
        <v>2746256085.48</v>
      </c>
    </row>
    <row r="80" spans="2:9" ht="25.5">
      <c r="B80" s="3">
        <v>44720</v>
      </c>
      <c r="C80" s="4">
        <v>41687</v>
      </c>
      <c r="D80" s="4" t="s">
        <v>131</v>
      </c>
      <c r="E80" s="4" t="s">
        <v>132</v>
      </c>
      <c r="G80" s="5">
        <v>0</v>
      </c>
      <c r="H80" s="5">
        <v>483700</v>
      </c>
      <c r="I80" s="5">
        <v>2745772385.48</v>
      </c>
    </row>
    <row r="81" spans="2:9" ht="15">
      <c r="B81" s="3">
        <v>44720</v>
      </c>
      <c r="C81" s="4">
        <v>41689</v>
      </c>
      <c r="D81" s="4" t="s">
        <v>133</v>
      </c>
      <c r="E81" s="4" t="s">
        <v>134</v>
      </c>
      <c r="G81" s="5">
        <v>0</v>
      </c>
      <c r="H81" s="5">
        <v>996422</v>
      </c>
      <c r="I81" s="5">
        <v>2744775963.48</v>
      </c>
    </row>
    <row r="82" spans="2:9" ht="25.5">
      <c r="B82" s="3">
        <v>44720</v>
      </c>
      <c r="C82" s="4">
        <v>41692</v>
      </c>
      <c r="D82" s="4" t="s">
        <v>135</v>
      </c>
      <c r="E82" s="4" t="s">
        <v>136</v>
      </c>
      <c r="G82" s="5">
        <v>0</v>
      </c>
      <c r="H82" s="5">
        <v>3144050</v>
      </c>
      <c r="I82" s="5">
        <v>2741631913.48</v>
      </c>
    </row>
    <row r="83" spans="2:9" ht="25.5">
      <c r="B83" s="3">
        <v>44720</v>
      </c>
      <c r="C83" s="4">
        <v>41886</v>
      </c>
      <c r="D83" s="4" t="s">
        <v>137</v>
      </c>
      <c r="E83" s="4" t="s">
        <v>138</v>
      </c>
      <c r="G83" s="5">
        <v>0</v>
      </c>
      <c r="H83" s="5">
        <v>790312744.27</v>
      </c>
      <c r="I83" s="5">
        <v>1951319169.21</v>
      </c>
    </row>
    <row r="84" spans="2:9" ht="25.5">
      <c r="B84" s="3">
        <v>44720</v>
      </c>
      <c r="C84" s="4">
        <v>41891</v>
      </c>
      <c r="D84" s="4" t="s">
        <v>139</v>
      </c>
      <c r="E84" s="4" t="s">
        <v>140</v>
      </c>
      <c r="G84" s="5">
        <v>0</v>
      </c>
      <c r="H84" s="5">
        <v>155683318.89</v>
      </c>
      <c r="I84" s="5">
        <v>1795635850.32</v>
      </c>
    </row>
    <row r="85" spans="2:9" ht="25.5">
      <c r="B85" s="3">
        <v>44720</v>
      </c>
      <c r="C85" s="4">
        <v>41971</v>
      </c>
      <c r="D85" s="4" t="s">
        <v>127</v>
      </c>
      <c r="E85" s="4" t="s">
        <v>128</v>
      </c>
      <c r="G85" s="5">
        <v>0</v>
      </c>
      <c r="H85" s="5">
        <v>0</v>
      </c>
      <c r="I85" s="5">
        <v>1795635850.32</v>
      </c>
    </row>
    <row r="86" spans="2:9" ht="25.5">
      <c r="B86" s="3">
        <v>44721</v>
      </c>
      <c r="C86" s="4">
        <v>41905</v>
      </c>
      <c r="D86" s="4" t="s">
        <v>141</v>
      </c>
      <c r="E86" s="4" t="s">
        <v>142</v>
      </c>
      <c r="G86" s="5">
        <v>48272653.84</v>
      </c>
      <c r="H86" s="5">
        <v>0</v>
      </c>
      <c r="I86" s="5">
        <v>1843908504.16</v>
      </c>
    </row>
    <row r="87" spans="2:9" ht="25.5">
      <c r="B87" s="3">
        <v>44721</v>
      </c>
      <c r="C87" s="4">
        <v>41908</v>
      </c>
      <c r="D87" s="4" t="s">
        <v>143</v>
      </c>
      <c r="E87" s="4" t="s">
        <v>144</v>
      </c>
      <c r="G87" s="5">
        <v>1857735.03</v>
      </c>
      <c r="H87" s="5">
        <v>0</v>
      </c>
      <c r="I87" s="5">
        <v>1845766239.19</v>
      </c>
    </row>
    <row r="88" spans="2:9" ht="25.5">
      <c r="B88" s="3">
        <v>44722</v>
      </c>
      <c r="C88" s="4">
        <v>41910</v>
      </c>
      <c r="D88" s="4" t="s">
        <v>145</v>
      </c>
      <c r="E88" s="4" t="s">
        <v>146</v>
      </c>
      <c r="G88" s="5">
        <v>39695817.32</v>
      </c>
      <c r="H88" s="5">
        <v>0</v>
      </c>
      <c r="I88" s="5">
        <v>1885462056.51</v>
      </c>
    </row>
    <row r="89" spans="2:9" ht="25.5">
      <c r="B89" s="3">
        <v>44722</v>
      </c>
      <c r="C89" s="4">
        <v>41911</v>
      </c>
      <c r="D89" s="4" t="s">
        <v>147</v>
      </c>
      <c r="E89" s="4" t="s">
        <v>148</v>
      </c>
      <c r="G89" s="5">
        <v>1480697.81</v>
      </c>
      <c r="H89" s="5">
        <v>0</v>
      </c>
      <c r="I89" s="5">
        <v>1886942754.32</v>
      </c>
    </row>
    <row r="90" spans="2:9" ht="25.5">
      <c r="B90" s="3">
        <v>44722</v>
      </c>
      <c r="C90" s="4">
        <v>41964</v>
      </c>
      <c r="D90" s="4" t="s">
        <v>149</v>
      </c>
      <c r="E90" s="4" t="s">
        <v>150</v>
      </c>
      <c r="G90" s="5">
        <v>0</v>
      </c>
      <c r="H90" s="5">
        <v>122.56</v>
      </c>
      <c r="I90" s="5">
        <v>1886942631.76</v>
      </c>
    </row>
    <row r="91" spans="2:9" ht="25.5">
      <c r="B91" s="3">
        <v>44722</v>
      </c>
      <c r="C91" s="4">
        <v>41964</v>
      </c>
      <c r="D91" s="4" t="s">
        <v>149</v>
      </c>
      <c r="E91" s="4" t="s">
        <v>150</v>
      </c>
      <c r="G91" s="5">
        <v>0</v>
      </c>
      <c r="H91" s="5">
        <v>6.45</v>
      </c>
      <c r="I91" s="5">
        <v>1886942625.31</v>
      </c>
    </row>
    <row r="92" spans="2:9" ht="25.5">
      <c r="B92" s="3">
        <v>44722</v>
      </c>
      <c r="C92" s="4">
        <v>41965</v>
      </c>
      <c r="D92" s="4" t="s">
        <v>151</v>
      </c>
      <c r="E92" s="4" t="s">
        <v>152</v>
      </c>
      <c r="G92" s="5">
        <v>0</v>
      </c>
      <c r="H92" s="5">
        <v>770.81</v>
      </c>
      <c r="I92" s="5">
        <v>1886941854.5</v>
      </c>
    </row>
    <row r="93" spans="2:9" ht="25.5">
      <c r="B93" s="3">
        <v>44722</v>
      </c>
      <c r="C93" s="4">
        <v>41965</v>
      </c>
      <c r="D93" s="4" t="s">
        <v>151</v>
      </c>
      <c r="E93" s="4" t="s">
        <v>152</v>
      </c>
      <c r="G93" s="5">
        <v>0</v>
      </c>
      <c r="H93" s="5">
        <v>14209.09</v>
      </c>
      <c r="I93" s="5">
        <v>1886927645.41</v>
      </c>
    </row>
    <row r="94" spans="2:9" ht="25.5">
      <c r="B94" s="3">
        <v>44722</v>
      </c>
      <c r="C94" s="4">
        <v>42047</v>
      </c>
      <c r="D94" s="4" t="s">
        <v>153</v>
      </c>
      <c r="E94" s="4" t="s">
        <v>154</v>
      </c>
      <c r="G94" s="5">
        <v>0</v>
      </c>
      <c r="H94" s="5">
        <v>225834</v>
      </c>
      <c r="I94" s="5">
        <v>1886701811.41</v>
      </c>
    </row>
    <row r="95" spans="2:9" ht="25.5">
      <c r="B95" s="3">
        <v>44722</v>
      </c>
      <c r="C95" s="4">
        <v>42047</v>
      </c>
      <c r="D95" s="4" t="s">
        <v>153</v>
      </c>
      <c r="E95" s="4" t="s">
        <v>154</v>
      </c>
      <c r="G95" s="5">
        <v>0</v>
      </c>
      <c r="H95" s="5">
        <v>11886</v>
      </c>
      <c r="I95" s="5">
        <v>1886689925.41</v>
      </c>
    </row>
    <row r="96" spans="2:9" ht="25.5">
      <c r="B96" s="3">
        <v>44725</v>
      </c>
      <c r="C96" s="4">
        <v>41913</v>
      </c>
      <c r="D96" s="4" t="s">
        <v>155</v>
      </c>
      <c r="E96" s="4" t="s">
        <v>156</v>
      </c>
      <c r="G96" s="5">
        <v>40217046.9</v>
      </c>
      <c r="H96" s="5">
        <v>0</v>
      </c>
      <c r="I96" s="5">
        <v>1926906972.31</v>
      </c>
    </row>
    <row r="97" spans="2:9" ht="25.5">
      <c r="B97" s="3">
        <v>44725</v>
      </c>
      <c r="C97" s="4">
        <v>42050</v>
      </c>
      <c r="D97" s="4" t="s">
        <v>157</v>
      </c>
      <c r="E97" s="4" t="s">
        <v>158</v>
      </c>
      <c r="G97" s="5">
        <v>0</v>
      </c>
      <c r="H97" s="5">
        <v>1664722.77</v>
      </c>
      <c r="I97" s="5">
        <v>1925242249.54</v>
      </c>
    </row>
    <row r="98" spans="2:9" ht="25.5">
      <c r="B98" s="3">
        <v>44725</v>
      </c>
      <c r="C98" s="4">
        <v>42050</v>
      </c>
      <c r="D98" s="4" t="s">
        <v>157</v>
      </c>
      <c r="E98" s="4" t="s">
        <v>158</v>
      </c>
      <c r="G98" s="5">
        <v>0</v>
      </c>
      <c r="H98" s="5">
        <v>87616.98</v>
      </c>
      <c r="I98" s="5">
        <v>1925154632.56</v>
      </c>
    </row>
    <row r="99" spans="2:9" ht="25.5">
      <c r="B99" s="3">
        <v>44725</v>
      </c>
      <c r="C99" s="4">
        <v>42052</v>
      </c>
      <c r="D99" s="4" t="s">
        <v>159</v>
      </c>
      <c r="E99" s="4" t="s">
        <v>160</v>
      </c>
      <c r="G99" s="5">
        <v>0</v>
      </c>
      <c r="H99" s="5">
        <v>42635.15</v>
      </c>
      <c r="I99" s="5">
        <v>1925111997.41</v>
      </c>
    </row>
    <row r="100" spans="2:9" ht="25.5">
      <c r="B100" s="3">
        <v>44725</v>
      </c>
      <c r="C100" s="4">
        <v>42052</v>
      </c>
      <c r="D100" s="4" t="s">
        <v>159</v>
      </c>
      <c r="E100" s="4" t="s">
        <v>160</v>
      </c>
      <c r="G100" s="5">
        <v>0</v>
      </c>
      <c r="H100" s="5">
        <v>2243.95</v>
      </c>
      <c r="I100" s="5">
        <v>1925109753.46</v>
      </c>
    </row>
    <row r="101" spans="2:9" ht="63.75">
      <c r="B101" s="3">
        <v>44725</v>
      </c>
      <c r="C101" s="4">
        <v>42053</v>
      </c>
      <c r="D101" s="4" t="s">
        <v>161</v>
      </c>
      <c r="E101" s="4" t="s">
        <v>162</v>
      </c>
      <c r="G101" s="5">
        <v>0</v>
      </c>
      <c r="H101" s="5">
        <v>84550</v>
      </c>
      <c r="I101" s="5">
        <v>1925025203.46</v>
      </c>
    </row>
    <row r="102" spans="2:9" ht="63.75">
      <c r="B102" s="3">
        <v>44725</v>
      </c>
      <c r="C102" s="4">
        <v>42053</v>
      </c>
      <c r="D102" s="4" t="s">
        <v>161</v>
      </c>
      <c r="E102" s="4" t="s">
        <v>162</v>
      </c>
      <c r="G102" s="5">
        <v>0</v>
      </c>
      <c r="H102" s="5">
        <v>4450</v>
      </c>
      <c r="I102" s="5">
        <v>1925020753.46</v>
      </c>
    </row>
    <row r="103" spans="2:9" ht="63.75">
      <c r="B103" s="3">
        <v>44725</v>
      </c>
      <c r="C103" s="4">
        <v>42074</v>
      </c>
      <c r="D103" s="4" t="s">
        <v>163</v>
      </c>
      <c r="E103" s="4" t="s">
        <v>164</v>
      </c>
      <c r="G103" s="5">
        <v>0</v>
      </c>
      <c r="H103" s="5">
        <v>2789640</v>
      </c>
      <c r="I103" s="5">
        <v>1922231113.46</v>
      </c>
    </row>
    <row r="104" spans="2:9" ht="25.5">
      <c r="B104" s="3">
        <v>44726</v>
      </c>
      <c r="C104" s="4">
        <v>41882</v>
      </c>
      <c r="D104" s="4" t="s">
        <v>165</v>
      </c>
      <c r="E104" s="4" t="s">
        <v>166</v>
      </c>
      <c r="G104" s="5">
        <v>0</v>
      </c>
      <c r="H104" s="5">
        <v>28971.66</v>
      </c>
      <c r="I104" s="5">
        <v>1922202141.8</v>
      </c>
    </row>
    <row r="105" spans="2:9" ht="25.5">
      <c r="B105" s="3">
        <v>44726</v>
      </c>
      <c r="C105" s="4">
        <v>41882</v>
      </c>
      <c r="D105" s="4" t="s">
        <v>165</v>
      </c>
      <c r="E105" s="4" t="s">
        <v>166</v>
      </c>
      <c r="G105" s="5">
        <v>0</v>
      </c>
      <c r="H105" s="5">
        <v>1524.82</v>
      </c>
      <c r="I105" s="5">
        <v>1922200616.98</v>
      </c>
    </row>
    <row r="106" spans="2:9" ht="25.5">
      <c r="B106" s="3">
        <v>44726</v>
      </c>
      <c r="C106" s="4">
        <v>41915</v>
      </c>
      <c r="D106" s="4" t="s">
        <v>167</v>
      </c>
      <c r="E106" s="4" t="s">
        <v>168</v>
      </c>
      <c r="G106" s="5">
        <v>835903472.26</v>
      </c>
      <c r="H106" s="5">
        <v>0</v>
      </c>
      <c r="I106" s="5">
        <v>2758104089.24</v>
      </c>
    </row>
    <row r="107" spans="2:9" ht="25.5">
      <c r="B107" s="3">
        <v>44726</v>
      </c>
      <c r="C107" s="4">
        <v>41917</v>
      </c>
      <c r="D107" s="4" t="s">
        <v>169</v>
      </c>
      <c r="E107" s="4" t="s">
        <v>170</v>
      </c>
      <c r="G107" s="5">
        <v>48198.05</v>
      </c>
      <c r="H107" s="5">
        <v>0</v>
      </c>
      <c r="I107" s="5">
        <v>2758152287.29</v>
      </c>
    </row>
    <row r="108" spans="2:9" ht="25.5">
      <c r="B108" s="3">
        <v>44726</v>
      </c>
      <c r="C108" s="4">
        <v>42048</v>
      </c>
      <c r="D108" s="4" t="s">
        <v>171</v>
      </c>
      <c r="E108" s="4" t="s">
        <v>172</v>
      </c>
      <c r="G108" s="5">
        <v>0</v>
      </c>
      <c r="H108" s="5">
        <v>93225</v>
      </c>
      <c r="I108" s="5">
        <v>2758059062.29</v>
      </c>
    </row>
    <row r="109" spans="2:9" ht="25.5">
      <c r="B109" s="3">
        <v>44726</v>
      </c>
      <c r="C109" s="4">
        <v>42048</v>
      </c>
      <c r="D109" s="4" t="s">
        <v>171</v>
      </c>
      <c r="E109" s="4" t="s">
        <v>172</v>
      </c>
      <c r="G109" s="5">
        <v>0</v>
      </c>
      <c r="H109" s="5">
        <v>4125</v>
      </c>
      <c r="I109" s="5">
        <v>2758054937.29</v>
      </c>
    </row>
    <row r="110" spans="2:9" ht="25.5">
      <c r="B110" s="3">
        <v>44726</v>
      </c>
      <c r="C110" s="4">
        <v>42049</v>
      </c>
      <c r="D110" s="4" t="s">
        <v>173</v>
      </c>
      <c r="E110" s="4" t="s">
        <v>174</v>
      </c>
      <c r="G110" s="5">
        <v>0</v>
      </c>
      <c r="H110" s="5">
        <v>6402.2</v>
      </c>
      <c r="I110" s="5">
        <v>2758048535.09</v>
      </c>
    </row>
    <row r="111" spans="2:9" ht="25.5">
      <c r="B111" s="3">
        <v>44726</v>
      </c>
      <c r="C111" s="4">
        <v>42049</v>
      </c>
      <c r="D111" s="4" t="s">
        <v>173</v>
      </c>
      <c r="E111" s="4" t="s">
        <v>174</v>
      </c>
      <c r="G111" s="5">
        <v>0</v>
      </c>
      <c r="H111" s="5">
        <v>618.8</v>
      </c>
      <c r="I111" s="5">
        <v>2758047916.29</v>
      </c>
    </row>
    <row r="112" spans="2:9" ht="25.5">
      <c r="B112" s="3">
        <v>44726</v>
      </c>
      <c r="C112" s="4">
        <v>42055</v>
      </c>
      <c r="D112" s="4" t="s">
        <v>175</v>
      </c>
      <c r="E112" s="4" t="s">
        <v>176</v>
      </c>
      <c r="G112" s="5">
        <v>0</v>
      </c>
      <c r="H112" s="5">
        <v>714774.15</v>
      </c>
      <c r="I112" s="5">
        <v>2757333142.14</v>
      </c>
    </row>
    <row r="113" spans="2:9" ht="25.5">
      <c r="B113" s="3">
        <v>44726</v>
      </c>
      <c r="C113" s="4">
        <v>42055</v>
      </c>
      <c r="D113" s="4" t="s">
        <v>175</v>
      </c>
      <c r="E113" s="4" t="s">
        <v>176</v>
      </c>
      <c r="G113" s="5">
        <v>0</v>
      </c>
      <c r="H113" s="5">
        <v>31627.18</v>
      </c>
      <c r="I113" s="5">
        <v>2757301514.96</v>
      </c>
    </row>
    <row r="114" spans="2:9" ht="38.25">
      <c r="B114" s="3">
        <v>44726</v>
      </c>
      <c r="C114" s="4">
        <v>42075</v>
      </c>
      <c r="D114" s="4" t="s">
        <v>177</v>
      </c>
      <c r="E114" s="4" t="s">
        <v>178</v>
      </c>
      <c r="G114" s="5">
        <v>0</v>
      </c>
      <c r="H114" s="5">
        <v>58651693.97</v>
      </c>
      <c r="I114" s="5">
        <v>2698649820.99</v>
      </c>
    </row>
    <row r="115" spans="2:9" ht="25.5">
      <c r="B115" s="3">
        <v>44726</v>
      </c>
      <c r="C115" s="4">
        <v>42077</v>
      </c>
      <c r="D115" s="4" t="s">
        <v>179</v>
      </c>
      <c r="E115" s="4" t="s">
        <v>180</v>
      </c>
      <c r="G115" s="5">
        <v>0</v>
      </c>
      <c r="H115" s="5">
        <v>233565584.66</v>
      </c>
      <c r="I115" s="5">
        <v>2465084236.33</v>
      </c>
    </row>
    <row r="116" spans="2:9" ht="25.5">
      <c r="B116" s="3">
        <v>44727</v>
      </c>
      <c r="C116" s="4">
        <v>41919</v>
      </c>
      <c r="D116" s="4" t="s">
        <v>181</v>
      </c>
      <c r="E116" s="4" t="s">
        <v>182</v>
      </c>
      <c r="G116" s="5">
        <v>159186433.1</v>
      </c>
      <c r="H116" s="5">
        <v>0</v>
      </c>
      <c r="I116" s="5">
        <v>2624270669.43</v>
      </c>
    </row>
    <row r="117" spans="2:9" ht="25.5">
      <c r="B117" s="3">
        <v>44727</v>
      </c>
      <c r="C117" s="4">
        <v>42079</v>
      </c>
      <c r="D117" s="4" t="s">
        <v>183</v>
      </c>
      <c r="E117" s="4" t="s">
        <v>184</v>
      </c>
      <c r="G117" s="5">
        <v>0</v>
      </c>
      <c r="H117" s="5">
        <v>190672370.57</v>
      </c>
      <c r="I117" s="5">
        <v>2433598298.86</v>
      </c>
    </row>
    <row r="118" spans="2:9" ht="25.5">
      <c r="B118" s="3">
        <v>44727</v>
      </c>
      <c r="C118" s="4">
        <v>42081</v>
      </c>
      <c r="D118" s="4" t="s">
        <v>185</v>
      </c>
      <c r="E118" s="4" t="s">
        <v>186</v>
      </c>
      <c r="G118" s="5">
        <v>0</v>
      </c>
      <c r="H118" s="5">
        <v>578790</v>
      </c>
      <c r="I118" s="5">
        <v>2433019508.86</v>
      </c>
    </row>
    <row r="119" spans="2:9" ht="25.5">
      <c r="B119" s="3">
        <v>44727</v>
      </c>
      <c r="C119" s="4">
        <v>42084</v>
      </c>
      <c r="D119" s="4" t="s">
        <v>187</v>
      </c>
      <c r="E119" s="4" t="s">
        <v>188</v>
      </c>
      <c r="G119" s="5">
        <v>0</v>
      </c>
      <c r="H119" s="5">
        <v>86902.2</v>
      </c>
      <c r="I119" s="5">
        <v>2432932606.66</v>
      </c>
    </row>
    <row r="120" spans="2:9" ht="25.5">
      <c r="B120" s="3">
        <v>44727</v>
      </c>
      <c r="C120" s="4">
        <v>42084</v>
      </c>
      <c r="D120" s="4" t="s">
        <v>187</v>
      </c>
      <c r="E120" s="4" t="s">
        <v>188</v>
      </c>
      <c r="G120" s="5">
        <v>0</v>
      </c>
      <c r="H120" s="5">
        <v>4573.8</v>
      </c>
      <c r="I120" s="5">
        <v>2432928032.86</v>
      </c>
    </row>
    <row r="121" spans="2:9" ht="25.5">
      <c r="B121" s="3">
        <v>44729</v>
      </c>
      <c r="C121" s="4">
        <v>41921</v>
      </c>
      <c r="D121" s="4" t="s">
        <v>189</v>
      </c>
      <c r="E121" s="4" t="s">
        <v>190</v>
      </c>
      <c r="G121" s="5">
        <v>335824669.56</v>
      </c>
      <c r="H121" s="5">
        <v>0</v>
      </c>
      <c r="I121" s="5">
        <v>2768752702.42</v>
      </c>
    </row>
    <row r="122" spans="2:9" ht="25.5">
      <c r="B122" s="3">
        <v>44729</v>
      </c>
      <c r="C122" s="4">
        <v>42166</v>
      </c>
      <c r="D122" s="4" t="s">
        <v>191</v>
      </c>
      <c r="E122" s="4" t="s">
        <v>192</v>
      </c>
      <c r="G122" s="5">
        <v>0</v>
      </c>
      <c r="H122" s="5">
        <v>297000</v>
      </c>
      <c r="I122" s="5">
        <v>2768455702.42</v>
      </c>
    </row>
    <row r="123" spans="2:9" ht="25.5">
      <c r="B123" s="3">
        <v>44729</v>
      </c>
      <c r="C123" s="4">
        <v>42166</v>
      </c>
      <c r="D123" s="4" t="s">
        <v>191</v>
      </c>
      <c r="E123" s="4" t="s">
        <v>192</v>
      </c>
      <c r="G123" s="5">
        <v>0</v>
      </c>
      <c r="H123" s="5">
        <v>92400</v>
      </c>
      <c r="I123" s="5">
        <v>2768363302.42</v>
      </c>
    </row>
    <row r="124" spans="2:9" ht="25.5">
      <c r="B124" s="3">
        <v>44729</v>
      </c>
      <c r="C124" s="4">
        <v>42168</v>
      </c>
      <c r="D124" s="4" t="s">
        <v>193</v>
      </c>
      <c r="E124" s="4" t="s">
        <v>194</v>
      </c>
      <c r="G124" s="5">
        <v>0</v>
      </c>
      <c r="H124" s="5">
        <v>25531.47</v>
      </c>
      <c r="I124" s="5">
        <v>2768337770.95</v>
      </c>
    </row>
    <row r="125" spans="2:9" ht="25.5">
      <c r="B125" s="3">
        <v>44729</v>
      </c>
      <c r="C125" s="4">
        <v>42168</v>
      </c>
      <c r="D125" s="4" t="s">
        <v>193</v>
      </c>
      <c r="E125" s="4" t="s">
        <v>194</v>
      </c>
      <c r="G125" s="5">
        <v>0</v>
      </c>
      <c r="H125" s="5">
        <v>1273.49</v>
      </c>
      <c r="I125" s="5">
        <v>2768336497.46</v>
      </c>
    </row>
    <row r="126" spans="2:9" ht="25.5">
      <c r="B126" s="3">
        <v>44729</v>
      </c>
      <c r="C126" s="4">
        <v>42170</v>
      </c>
      <c r="D126" s="4" t="s">
        <v>195</v>
      </c>
      <c r="E126" s="4" t="s">
        <v>196</v>
      </c>
      <c r="G126" s="5">
        <v>0</v>
      </c>
      <c r="H126" s="5">
        <v>119722.95</v>
      </c>
      <c r="I126" s="5">
        <v>2768216774.51</v>
      </c>
    </row>
    <row r="127" spans="2:9" ht="25.5">
      <c r="B127" s="3">
        <v>44729</v>
      </c>
      <c r="C127" s="4">
        <v>42170</v>
      </c>
      <c r="D127" s="4" t="s">
        <v>195</v>
      </c>
      <c r="E127" s="4" t="s">
        <v>196</v>
      </c>
      <c r="G127" s="5">
        <v>0</v>
      </c>
      <c r="H127" s="5">
        <v>5297.48</v>
      </c>
      <c r="I127" s="5">
        <v>2768211477.03</v>
      </c>
    </row>
    <row r="128" spans="2:9" ht="63.75">
      <c r="B128" s="3">
        <v>44729</v>
      </c>
      <c r="C128" s="4">
        <v>42172</v>
      </c>
      <c r="D128" s="4" t="s">
        <v>197</v>
      </c>
      <c r="E128" s="4" t="s">
        <v>198</v>
      </c>
      <c r="G128" s="5">
        <v>0</v>
      </c>
      <c r="H128" s="5">
        <v>123254.25</v>
      </c>
      <c r="I128" s="5">
        <v>2768088222.78</v>
      </c>
    </row>
    <row r="129" spans="2:9" ht="63.75">
      <c r="B129" s="3">
        <v>44729</v>
      </c>
      <c r="C129" s="4">
        <v>42172</v>
      </c>
      <c r="D129" s="4" t="s">
        <v>197</v>
      </c>
      <c r="E129" s="4" t="s">
        <v>198</v>
      </c>
      <c r="G129" s="5">
        <v>0</v>
      </c>
      <c r="H129" s="5">
        <v>6487.07</v>
      </c>
      <c r="I129" s="5">
        <v>2768081735.71</v>
      </c>
    </row>
    <row r="130" spans="2:9" ht="25.5">
      <c r="B130" s="3">
        <v>44729</v>
      </c>
      <c r="C130" s="4">
        <v>42175</v>
      </c>
      <c r="D130" s="4" t="s">
        <v>199</v>
      </c>
      <c r="E130" s="4" t="s">
        <v>200</v>
      </c>
      <c r="G130" s="5">
        <v>0</v>
      </c>
      <c r="H130" s="5">
        <v>156178226.55</v>
      </c>
      <c r="I130" s="5">
        <v>2611903509.16</v>
      </c>
    </row>
    <row r="131" spans="2:9" ht="25.5">
      <c r="B131" s="3">
        <v>44729</v>
      </c>
      <c r="C131" s="4">
        <v>42176</v>
      </c>
      <c r="D131" s="4" t="s">
        <v>201</v>
      </c>
      <c r="E131" s="4" t="s">
        <v>202</v>
      </c>
      <c r="G131" s="5">
        <v>0</v>
      </c>
      <c r="H131" s="5">
        <v>1151265102.67</v>
      </c>
      <c r="I131" s="5">
        <v>1460638406.49</v>
      </c>
    </row>
    <row r="132" spans="2:9" ht="89.25">
      <c r="B132" s="3">
        <v>44729</v>
      </c>
      <c r="C132" s="4">
        <v>42450</v>
      </c>
      <c r="D132" s="4" t="s">
        <v>203</v>
      </c>
      <c r="E132" s="4" t="s">
        <v>204</v>
      </c>
      <c r="G132" s="5">
        <v>0</v>
      </c>
      <c r="H132" s="5">
        <v>7598071</v>
      </c>
      <c r="I132" s="5">
        <v>1453040335.49</v>
      </c>
    </row>
    <row r="133" spans="2:9" ht="25.5">
      <c r="B133" s="3">
        <v>44732</v>
      </c>
      <c r="C133" s="4">
        <v>42180</v>
      </c>
      <c r="D133" s="4" t="s">
        <v>205</v>
      </c>
      <c r="E133" s="4" t="s">
        <v>206</v>
      </c>
      <c r="G133" s="5">
        <v>0</v>
      </c>
      <c r="H133" s="5">
        <v>249480</v>
      </c>
      <c r="I133" s="5">
        <v>1452790855.49</v>
      </c>
    </row>
    <row r="134" spans="2:9" ht="25.5">
      <c r="B134" s="3">
        <v>44732</v>
      </c>
      <c r="C134" s="4">
        <v>42203</v>
      </c>
      <c r="D134" s="4" t="s">
        <v>207</v>
      </c>
      <c r="E134" s="4" t="s">
        <v>208</v>
      </c>
      <c r="G134" s="5">
        <v>0</v>
      </c>
      <c r="H134" s="5">
        <v>29000233</v>
      </c>
      <c r="I134" s="5">
        <v>1423790622.49</v>
      </c>
    </row>
    <row r="135" spans="2:9" ht="25.5">
      <c r="B135" s="3">
        <v>44732</v>
      </c>
      <c r="C135" s="4">
        <v>42203</v>
      </c>
      <c r="D135" s="4" t="s">
        <v>207</v>
      </c>
      <c r="E135" s="4" t="s">
        <v>208</v>
      </c>
      <c r="G135" s="5">
        <v>0</v>
      </c>
      <c r="H135" s="5">
        <v>0.5</v>
      </c>
      <c r="I135" s="5">
        <v>1423790621.99</v>
      </c>
    </row>
    <row r="136" spans="2:9" ht="25.5">
      <c r="B136" s="3">
        <v>44732</v>
      </c>
      <c r="C136" s="4">
        <v>42447</v>
      </c>
      <c r="D136" s="4" t="s">
        <v>209</v>
      </c>
      <c r="E136" s="4" t="s">
        <v>210</v>
      </c>
      <c r="G136" s="5">
        <v>0</v>
      </c>
      <c r="H136" s="5">
        <v>386960</v>
      </c>
      <c r="I136" s="5">
        <v>1423403661.99</v>
      </c>
    </row>
    <row r="137" spans="2:9" ht="25.5">
      <c r="B137" s="3">
        <v>44732</v>
      </c>
      <c r="C137" s="4">
        <v>42448</v>
      </c>
      <c r="D137" s="4" t="s">
        <v>211</v>
      </c>
      <c r="E137" s="4" t="s">
        <v>212</v>
      </c>
      <c r="G137" s="5">
        <v>0</v>
      </c>
      <c r="H137" s="5">
        <v>457800</v>
      </c>
      <c r="I137" s="5">
        <v>1422945861.99</v>
      </c>
    </row>
    <row r="138" spans="2:9" ht="25.5">
      <c r="B138" s="3">
        <v>44732</v>
      </c>
      <c r="C138" s="4">
        <v>42449</v>
      </c>
      <c r="D138" s="4" t="s">
        <v>213</v>
      </c>
      <c r="E138" s="4" t="s">
        <v>214</v>
      </c>
      <c r="G138" s="5">
        <v>0</v>
      </c>
      <c r="H138" s="5">
        <v>386960</v>
      </c>
      <c r="I138" s="5">
        <v>1422558901.99</v>
      </c>
    </row>
    <row r="139" spans="2:9" ht="25.5">
      <c r="B139" s="3">
        <v>44732</v>
      </c>
      <c r="C139" s="4">
        <v>42451</v>
      </c>
      <c r="D139" s="4" t="s">
        <v>215</v>
      </c>
      <c r="E139" s="4" t="s">
        <v>216</v>
      </c>
      <c r="G139" s="5">
        <v>0</v>
      </c>
      <c r="H139" s="5">
        <v>1064140</v>
      </c>
      <c r="I139" s="5">
        <v>1421494761.99</v>
      </c>
    </row>
    <row r="140" spans="2:9" ht="25.5">
      <c r="B140" s="3">
        <v>44732</v>
      </c>
      <c r="C140" s="4">
        <v>42495</v>
      </c>
      <c r="D140" s="4" t="s">
        <v>217</v>
      </c>
      <c r="E140" s="4" t="s">
        <v>218</v>
      </c>
      <c r="G140" s="5">
        <v>0</v>
      </c>
      <c r="H140" s="5">
        <v>943215</v>
      </c>
      <c r="I140" s="5">
        <v>1420551546.99</v>
      </c>
    </row>
    <row r="141" spans="2:9" ht="25.5">
      <c r="B141" s="3">
        <v>44732</v>
      </c>
      <c r="C141" s="4">
        <v>42876</v>
      </c>
      <c r="D141" s="4" t="s">
        <v>219</v>
      </c>
      <c r="E141" s="4" t="s">
        <v>220</v>
      </c>
      <c r="G141" s="5">
        <v>4834367.46</v>
      </c>
      <c r="H141" s="5">
        <v>0</v>
      </c>
      <c r="I141" s="5">
        <v>1425385914.45</v>
      </c>
    </row>
    <row r="142" spans="2:9" ht="25.5">
      <c r="B142" s="3">
        <v>44733</v>
      </c>
      <c r="C142" s="4">
        <v>42400</v>
      </c>
      <c r="D142" s="4" t="s">
        <v>221</v>
      </c>
      <c r="E142" s="4" t="s">
        <v>222</v>
      </c>
      <c r="G142" s="5">
        <v>0</v>
      </c>
      <c r="H142" s="5">
        <v>191842.88</v>
      </c>
      <c r="I142" s="5">
        <v>1425194071.57</v>
      </c>
    </row>
    <row r="143" spans="2:9" ht="25.5">
      <c r="B143" s="3">
        <v>44733</v>
      </c>
      <c r="C143" s="4">
        <v>42400</v>
      </c>
      <c r="D143" s="4" t="s">
        <v>221</v>
      </c>
      <c r="E143" s="4" t="s">
        <v>222</v>
      </c>
      <c r="G143" s="5">
        <v>0</v>
      </c>
      <c r="H143" s="5">
        <v>7678.86</v>
      </c>
      <c r="I143" s="5">
        <v>1425186392.71</v>
      </c>
    </row>
    <row r="144" spans="2:9" ht="25.5">
      <c r="B144" s="3">
        <v>44733</v>
      </c>
      <c r="C144" s="4">
        <v>42401</v>
      </c>
      <c r="D144" s="4" t="s">
        <v>223</v>
      </c>
      <c r="E144" s="4" t="s">
        <v>224</v>
      </c>
      <c r="G144" s="5">
        <v>0</v>
      </c>
      <c r="H144" s="5">
        <v>3764.69</v>
      </c>
      <c r="I144" s="5">
        <v>1425182628.02</v>
      </c>
    </row>
    <row r="145" spans="2:9" ht="25.5">
      <c r="B145" s="3">
        <v>44733</v>
      </c>
      <c r="C145" s="4">
        <v>42401</v>
      </c>
      <c r="D145" s="4" t="s">
        <v>223</v>
      </c>
      <c r="E145" s="4" t="s">
        <v>224</v>
      </c>
      <c r="G145" s="5">
        <v>0</v>
      </c>
      <c r="H145" s="5">
        <v>153.32</v>
      </c>
      <c r="I145" s="5">
        <v>1425182474.7</v>
      </c>
    </row>
    <row r="146" spans="2:9" ht="76.5">
      <c r="B146" s="3">
        <v>44733</v>
      </c>
      <c r="C146" s="4">
        <v>42472</v>
      </c>
      <c r="D146" s="4" t="s">
        <v>225</v>
      </c>
      <c r="E146" s="4" t="s">
        <v>226</v>
      </c>
      <c r="G146" s="5">
        <v>0</v>
      </c>
      <c r="H146" s="5">
        <v>5623219</v>
      </c>
      <c r="I146" s="5">
        <v>1419559255.7</v>
      </c>
    </row>
    <row r="147" spans="2:9" ht="63.75">
      <c r="B147" s="3">
        <v>44733</v>
      </c>
      <c r="C147" s="4">
        <v>42476</v>
      </c>
      <c r="D147" s="4" t="s">
        <v>227</v>
      </c>
      <c r="E147" s="4" t="s">
        <v>228</v>
      </c>
      <c r="G147" s="5">
        <v>0</v>
      </c>
      <c r="H147" s="5">
        <v>4546173.84</v>
      </c>
      <c r="I147" s="5">
        <v>1415013081.86</v>
      </c>
    </row>
    <row r="148" spans="2:9" ht="25.5">
      <c r="B148" s="3">
        <v>44733</v>
      </c>
      <c r="C148" s="4">
        <v>42878</v>
      </c>
      <c r="D148" s="4" t="s">
        <v>229</v>
      </c>
      <c r="E148" s="4" t="s">
        <v>230</v>
      </c>
      <c r="G148" s="5">
        <v>1474347775.39</v>
      </c>
      <c r="H148" s="5">
        <v>0</v>
      </c>
      <c r="I148" s="5">
        <v>2889360857.25</v>
      </c>
    </row>
    <row r="149" spans="2:9" ht="25.5">
      <c r="B149" s="3">
        <v>44733</v>
      </c>
      <c r="C149" s="4">
        <v>42880</v>
      </c>
      <c r="D149" s="4" t="s">
        <v>231</v>
      </c>
      <c r="E149" s="4" t="s">
        <v>232</v>
      </c>
      <c r="G149" s="5">
        <v>1051113.64</v>
      </c>
      <c r="H149" s="5">
        <v>0</v>
      </c>
      <c r="I149" s="5">
        <v>2890411970.89</v>
      </c>
    </row>
    <row r="150" spans="2:9" ht="25.5">
      <c r="B150" s="3">
        <v>44734</v>
      </c>
      <c r="C150" s="4">
        <v>42402</v>
      </c>
      <c r="D150" s="4" t="s">
        <v>233</v>
      </c>
      <c r="E150" s="4" t="s">
        <v>234</v>
      </c>
      <c r="G150" s="5">
        <v>0</v>
      </c>
      <c r="H150" s="5">
        <v>500629.53</v>
      </c>
      <c r="I150" s="5">
        <v>2889911341.36</v>
      </c>
    </row>
    <row r="151" spans="2:9" ht="25.5">
      <c r="B151" s="3">
        <v>44734</v>
      </c>
      <c r="C151" s="4">
        <v>42402</v>
      </c>
      <c r="D151" s="4" t="s">
        <v>233</v>
      </c>
      <c r="E151" s="4" t="s">
        <v>234</v>
      </c>
      <c r="G151" s="5">
        <v>0</v>
      </c>
      <c r="H151" s="5">
        <v>20025.79</v>
      </c>
      <c r="I151" s="5">
        <v>2889891315.57</v>
      </c>
    </row>
    <row r="152" spans="2:9" ht="25.5">
      <c r="B152" s="3">
        <v>44734</v>
      </c>
      <c r="C152" s="4">
        <v>42403</v>
      </c>
      <c r="D152" s="4" t="s">
        <v>233</v>
      </c>
      <c r="E152" s="4" t="s">
        <v>234</v>
      </c>
      <c r="G152" s="5">
        <v>0</v>
      </c>
      <c r="H152" s="5">
        <v>0</v>
      </c>
      <c r="I152" s="5">
        <v>2889891315.57</v>
      </c>
    </row>
    <row r="153" spans="2:9" ht="25.5">
      <c r="B153" s="3">
        <v>44734</v>
      </c>
      <c r="C153" s="4">
        <v>42403</v>
      </c>
      <c r="D153" s="4" t="s">
        <v>233</v>
      </c>
      <c r="E153" s="4" t="s">
        <v>234</v>
      </c>
      <c r="G153" s="5">
        <v>0</v>
      </c>
      <c r="H153" s="5">
        <v>0</v>
      </c>
      <c r="I153" s="5">
        <v>2889891315.57</v>
      </c>
    </row>
    <row r="154" spans="2:9" ht="25.5">
      <c r="B154" s="3">
        <v>44734</v>
      </c>
      <c r="C154" s="4">
        <v>42406</v>
      </c>
      <c r="D154" s="4" t="s">
        <v>235</v>
      </c>
      <c r="E154" s="4" t="s">
        <v>236</v>
      </c>
      <c r="G154" s="5">
        <v>0</v>
      </c>
      <c r="H154" s="5">
        <v>1412457.15</v>
      </c>
      <c r="I154" s="5">
        <v>2888478858.42</v>
      </c>
    </row>
    <row r="155" spans="2:9" ht="25.5">
      <c r="B155" s="3">
        <v>44734</v>
      </c>
      <c r="C155" s="4">
        <v>42406</v>
      </c>
      <c r="D155" s="4" t="s">
        <v>235</v>
      </c>
      <c r="E155" s="4" t="s">
        <v>236</v>
      </c>
      <c r="G155" s="5">
        <v>0</v>
      </c>
      <c r="H155" s="5">
        <v>59431.86</v>
      </c>
      <c r="I155" s="5">
        <v>2888419426.56</v>
      </c>
    </row>
    <row r="156" spans="2:9" ht="25.5">
      <c r="B156" s="3">
        <v>44734</v>
      </c>
      <c r="C156" s="4">
        <v>42409</v>
      </c>
      <c r="D156" s="4" t="s">
        <v>237</v>
      </c>
      <c r="E156" s="4" t="s">
        <v>238</v>
      </c>
      <c r="G156" s="5">
        <v>0</v>
      </c>
      <c r="H156" s="5">
        <v>30968.98</v>
      </c>
      <c r="I156" s="5">
        <v>2888388457.58</v>
      </c>
    </row>
    <row r="157" spans="2:9" ht="25.5">
      <c r="B157" s="3">
        <v>44734</v>
      </c>
      <c r="C157" s="4">
        <v>42409</v>
      </c>
      <c r="D157" s="4" t="s">
        <v>237</v>
      </c>
      <c r="E157" s="4" t="s">
        <v>238</v>
      </c>
      <c r="G157" s="5">
        <v>0</v>
      </c>
      <c r="H157" s="5">
        <v>1240.67</v>
      </c>
      <c r="I157" s="5">
        <v>2888387216.91</v>
      </c>
    </row>
    <row r="158" spans="2:9" ht="25.5">
      <c r="B158" s="3">
        <v>44734</v>
      </c>
      <c r="C158" s="4">
        <v>42411</v>
      </c>
      <c r="D158" s="4" t="s">
        <v>239</v>
      </c>
      <c r="E158" s="4" t="s">
        <v>240</v>
      </c>
      <c r="G158" s="5">
        <v>0</v>
      </c>
      <c r="H158" s="5">
        <v>30432.2</v>
      </c>
      <c r="I158" s="5">
        <v>2888356784.71</v>
      </c>
    </row>
    <row r="159" spans="2:9" ht="25.5">
      <c r="B159" s="3">
        <v>44734</v>
      </c>
      <c r="C159" s="4">
        <v>42411</v>
      </c>
      <c r="D159" s="4" t="s">
        <v>239</v>
      </c>
      <c r="E159" s="4" t="s">
        <v>240</v>
      </c>
      <c r="G159" s="5">
        <v>0</v>
      </c>
      <c r="H159" s="5">
        <v>9467.8</v>
      </c>
      <c r="I159" s="5">
        <v>2888347316.91</v>
      </c>
    </row>
    <row r="160" spans="2:9" ht="25.5">
      <c r="B160" s="3">
        <v>44734</v>
      </c>
      <c r="C160" s="4">
        <v>42412</v>
      </c>
      <c r="D160" s="4" t="s">
        <v>241</v>
      </c>
      <c r="E160" s="4" t="s">
        <v>242</v>
      </c>
      <c r="G160" s="5">
        <v>0</v>
      </c>
      <c r="H160" s="5">
        <v>37875</v>
      </c>
      <c r="I160" s="5">
        <v>2888309441.91</v>
      </c>
    </row>
    <row r="161" spans="2:9" ht="25.5">
      <c r="B161" s="3">
        <v>44734</v>
      </c>
      <c r="C161" s="4">
        <v>42412</v>
      </c>
      <c r="D161" s="4" t="s">
        <v>241</v>
      </c>
      <c r="E161" s="4" t="s">
        <v>242</v>
      </c>
      <c r="G161" s="5">
        <v>0</v>
      </c>
      <c r="H161" s="5">
        <v>1515</v>
      </c>
      <c r="I161" s="5">
        <v>2888307926.91</v>
      </c>
    </row>
    <row r="162" spans="2:9" ht="25.5">
      <c r="B162" s="3">
        <v>44734</v>
      </c>
      <c r="C162" s="4">
        <v>42414</v>
      </c>
      <c r="D162" s="4" t="s">
        <v>243</v>
      </c>
      <c r="E162" s="4" t="s">
        <v>244</v>
      </c>
      <c r="G162" s="5">
        <v>0</v>
      </c>
      <c r="H162" s="5">
        <v>96050</v>
      </c>
      <c r="I162" s="5">
        <v>2888211876.91</v>
      </c>
    </row>
    <row r="163" spans="2:9" ht="25.5">
      <c r="B163" s="3">
        <v>44734</v>
      </c>
      <c r="C163" s="4">
        <v>42414</v>
      </c>
      <c r="D163" s="4" t="s">
        <v>243</v>
      </c>
      <c r="E163" s="4" t="s">
        <v>244</v>
      </c>
      <c r="G163" s="5">
        <v>0</v>
      </c>
      <c r="H163" s="5">
        <v>4250</v>
      </c>
      <c r="I163" s="5">
        <v>2888207626.91</v>
      </c>
    </row>
    <row r="164" spans="2:9" ht="25.5">
      <c r="B164" s="3">
        <v>44734</v>
      </c>
      <c r="C164" s="4">
        <v>42416</v>
      </c>
      <c r="D164" s="4" t="s">
        <v>245</v>
      </c>
      <c r="E164" s="4" t="s">
        <v>246</v>
      </c>
      <c r="G164" s="5">
        <v>0</v>
      </c>
      <c r="H164" s="5">
        <v>45200</v>
      </c>
      <c r="I164" s="5">
        <v>2888162426.91</v>
      </c>
    </row>
    <row r="165" spans="2:9" ht="25.5">
      <c r="B165" s="3">
        <v>44734</v>
      </c>
      <c r="C165" s="4">
        <v>42416</v>
      </c>
      <c r="D165" s="4" t="s">
        <v>245</v>
      </c>
      <c r="E165" s="4" t="s">
        <v>246</v>
      </c>
      <c r="G165" s="5">
        <v>0</v>
      </c>
      <c r="H165" s="5">
        <v>2000</v>
      </c>
      <c r="I165" s="5">
        <v>2888160426.91</v>
      </c>
    </row>
    <row r="166" spans="2:9" ht="25.5">
      <c r="B166" s="3">
        <v>44734</v>
      </c>
      <c r="C166" s="4">
        <v>42420</v>
      </c>
      <c r="D166" s="4" t="s">
        <v>247</v>
      </c>
      <c r="E166" s="4" t="s">
        <v>248</v>
      </c>
      <c r="G166" s="5">
        <v>0</v>
      </c>
      <c r="H166" s="5">
        <v>1112645.26</v>
      </c>
      <c r="I166" s="5">
        <v>2887047781.65</v>
      </c>
    </row>
    <row r="167" spans="2:9" ht="25.5">
      <c r="B167" s="3">
        <v>44734</v>
      </c>
      <c r="C167" s="4">
        <v>42420</v>
      </c>
      <c r="D167" s="4" t="s">
        <v>247</v>
      </c>
      <c r="E167" s="4" t="s">
        <v>248</v>
      </c>
      <c r="G167" s="5">
        <v>0</v>
      </c>
      <c r="H167" s="5">
        <v>58560.28</v>
      </c>
      <c r="I167" s="5">
        <v>2886989221.37</v>
      </c>
    </row>
    <row r="168" spans="2:9" ht="25.5">
      <c r="B168" s="3">
        <v>44734</v>
      </c>
      <c r="C168" s="4">
        <v>42421</v>
      </c>
      <c r="D168" s="4" t="s">
        <v>249</v>
      </c>
      <c r="E168" s="4" t="s">
        <v>250</v>
      </c>
      <c r="G168" s="5">
        <v>0</v>
      </c>
      <c r="H168" s="5">
        <v>10434.55</v>
      </c>
      <c r="I168" s="5">
        <v>2886978786.82</v>
      </c>
    </row>
    <row r="169" spans="2:9" ht="25.5">
      <c r="B169" s="3">
        <v>44734</v>
      </c>
      <c r="C169" s="4">
        <v>42421</v>
      </c>
      <c r="D169" s="4" t="s">
        <v>249</v>
      </c>
      <c r="E169" s="4" t="s">
        <v>250</v>
      </c>
      <c r="G169" s="5">
        <v>0</v>
      </c>
      <c r="H169" s="5">
        <v>417.38</v>
      </c>
      <c r="I169" s="5">
        <v>2886978369.44</v>
      </c>
    </row>
    <row r="170" spans="2:9" ht="25.5">
      <c r="B170" s="3">
        <v>44734</v>
      </c>
      <c r="C170" s="4">
        <v>42423</v>
      </c>
      <c r="D170" s="4" t="s">
        <v>251</v>
      </c>
      <c r="E170" s="4" t="s">
        <v>252</v>
      </c>
      <c r="G170" s="5">
        <v>0</v>
      </c>
      <c r="H170" s="5">
        <v>5899.53</v>
      </c>
      <c r="I170" s="5">
        <v>2886972469.91</v>
      </c>
    </row>
    <row r="171" spans="2:9" ht="25.5">
      <c r="B171" s="3">
        <v>44734</v>
      </c>
      <c r="C171" s="4">
        <v>42423</v>
      </c>
      <c r="D171" s="4" t="s">
        <v>251</v>
      </c>
      <c r="E171" s="4" t="s">
        <v>252</v>
      </c>
      <c r="G171" s="5">
        <v>0</v>
      </c>
      <c r="H171" s="5">
        <v>310.5</v>
      </c>
      <c r="I171" s="5">
        <v>2886972159.41</v>
      </c>
    </row>
    <row r="172" spans="2:9" ht="25.5">
      <c r="B172" s="3">
        <v>44734</v>
      </c>
      <c r="C172" s="4">
        <v>42426</v>
      </c>
      <c r="D172" s="4" t="s">
        <v>253</v>
      </c>
      <c r="E172" s="4" t="s">
        <v>254</v>
      </c>
      <c r="G172" s="5">
        <v>0</v>
      </c>
      <c r="H172" s="5">
        <v>1528919.72</v>
      </c>
      <c r="I172" s="5">
        <v>2885443239.69</v>
      </c>
    </row>
    <row r="173" spans="2:9" ht="25.5">
      <c r="B173" s="3">
        <v>44734</v>
      </c>
      <c r="C173" s="4">
        <v>42426</v>
      </c>
      <c r="D173" s="4" t="s">
        <v>253</v>
      </c>
      <c r="E173" s="4" t="s">
        <v>254</v>
      </c>
      <c r="G173" s="5">
        <v>0</v>
      </c>
      <c r="H173" s="5">
        <v>80469.46</v>
      </c>
      <c r="I173" s="5">
        <v>2885362770.23</v>
      </c>
    </row>
    <row r="174" spans="2:9" ht="25.5">
      <c r="B174" s="3">
        <v>44734</v>
      </c>
      <c r="C174" s="4">
        <v>42427</v>
      </c>
      <c r="D174" s="4" t="s">
        <v>255</v>
      </c>
      <c r="E174" s="4" t="s">
        <v>256</v>
      </c>
      <c r="G174" s="5">
        <v>0</v>
      </c>
      <c r="H174" s="5">
        <v>122.51</v>
      </c>
      <c r="I174" s="5">
        <v>2885362647.72</v>
      </c>
    </row>
    <row r="175" spans="2:9" ht="25.5">
      <c r="B175" s="3">
        <v>44734</v>
      </c>
      <c r="C175" s="4">
        <v>42427</v>
      </c>
      <c r="D175" s="4" t="s">
        <v>255</v>
      </c>
      <c r="E175" s="4" t="s">
        <v>256</v>
      </c>
      <c r="G175" s="5">
        <v>0</v>
      </c>
      <c r="H175" s="5">
        <v>6.45</v>
      </c>
      <c r="I175" s="5">
        <v>2885362641.27</v>
      </c>
    </row>
    <row r="176" spans="2:9" ht="25.5">
      <c r="B176" s="3">
        <v>44734</v>
      </c>
      <c r="C176" s="4">
        <v>42429</v>
      </c>
      <c r="D176" s="4" t="s">
        <v>257</v>
      </c>
      <c r="E176" s="4" t="s">
        <v>258</v>
      </c>
      <c r="G176" s="5">
        <v>0</v>
      </c>
      <c r="H176" s="5">
        <v>3428.21</v>
      </c>
      <c r="I176" s="5">
        <v>2885359213.06</v>
      </c>
    </row>
    <row r="177" spans="2:9" ht="25.5">
      <c r="B177" s="3">
        <v>44734</v>
      </c>
      <c r="C177" s="4">
        <v>42429</v>
      </c>
      <c r="D177" s="4" t="s">
        <v>257</v>
      </c>
      <c r="E177" s="4" t="s">
        <v>258</v>
      </c>
      <c r="G177" s="5">
        <v>0</v>
      </c>
      <c r="H177" s="5">
        <v>180.43</v>
      </c>
      <c r="I177" s="5">
        <v>2885359032.63</v>
      </c>
    </row>
    <row r="178" spans="2:9" ht="25.5">
      <c r="B178" s="3">
        <v>44734</v>
      </c>
      <c r="C178" s="4">
        <v>42442</v>
      </c>
      <c r="D178" s="4" t="s">
        <v>259</v>
      </c>
      <c r="E178" s="4" t="s">
        <v>260</v>
      </c>
      <c r="G178" s="5">
        <v>0</v>
      </c>
      <c r="H178" s="5">
        <v>554448.95</v>
      </c>
      <c r="I178" s="5">
        <v>2884804583.68</v>
      </c>
    </row>
    <row r="179" spans="2:9" ht="25.5">
      <c r="B179" s="3">
        <v>44734</v>
      </c>
      <c r="C179" s="4">
        <v>42473</v>
      </c>
      <c r="D179" s="4" t="s">
        <v>261</v>
      </c>
      <c r="E179" s="4" t="s">
        <v>262</v>
      </c>
      <c r="G179" s="5">
        <v>0</v>
      </c>
      <c r="H179" s="5">
        <v>145110</v>
      </c>
      <c r="I179" s="5">
        <v>2884659473.68</v>
      </c>
    </row>
    <row r="180" spans="2:9" ht="25.5">
      <c r="B180" s="3">
        <v>44734</v>
      </c>
      <c r="C180" s="4">
        <v>42474</v>
      </c>
      <c r="D180" s="4" t="s">
        <v>263</v>
      </c>
      <c r="E180" s="4" t="s">
        <v>264</v>
      </c>
      <c r="G180" s="5">
        <v>0</v>
      </c>
      <c r="H180" s="5">
        <v>1983170</v>
      </c>
      <c r="I180" s="5">
        <v>2882676303.68</v>
      </c>
    </row>
    <row r="181" spans="2:9" ht="25.5">
      <c r="B181" s="3">
        <v>44734</v>
      </c>
      <c r="C181" s="4">
        <v>42475</v>
      </c>
      <c r="D181" s="4" t="s">
        <v>265</v>
      </c>
      <c r="E181" s="4" t="s">
        <v>266</v>
      </c>
      <c r="G181" s="5">
        <v>0</v>
      </c>
      <c r="H181" s="5">
        <v>21007091</v>
      </c>
      <c r="I181" s="5">
        <v>2861669212.68</v>
      </c>
    </row>
    <row r="182" spans="2:9" ht="25.5">
      <c r="B182" s="3">
        <v>44734</v>
      </c>
      <c r="C182" s="4">
        <v>42479</v>
      </c>
      <c r="D182" s="4" t="s">
        <v>267</v>
      </c>
      <c r="E182" s="4" t="s">
        <v>268</v>
      </c>
      <c r="G182" s="5">
        <v>0</v>
      </c>
      <c r="H182" s="5">
        <v>12549.22</v>
      </c>
      <c r="I182" s="5">
        <v>2861656663.46</v>
      </c>
    </row>
    <row r="183" spans="2:9" ht="25.5">
      <c r="B183" s="3">
        <v>44734</v>
      </c>
      <c r="C183" s="4">
        <v>42479</v>
      </c>
      <c r="D183" s="4" t="s">
        <v>267</v>
      </c>
      <c r="E183" s="4" t="s">
        <v>268</v>
      </c>
      <c r="G183" s="5">
        <v>0</v>
      </c>
      <c r="H183" s="5">
        <v>47450.78</v>
      </c>
      <c r="I183" s="5">
        <v>2861609212.68</v>
      </c>
    </row>
    <row r="184" spans="2:9" ht="25.5">
      <c r="B184" s="3">
        <v>44734</v>
      </c>
      <c r="C184" s="4">
        <v>42480</v>
      </c>
      <c r="D184" s="4" t="s">
        <v>269</v>
      </c>
      <c r="E184" s="4" t="s">
        <v>270</v>
      </c>
      <c r="G184" s="5">
        <v>0</v>
      </c>
      <c r="H184" s="5">
        <v>86752564.87</v>
      </c>
      <c r="I184" s="5">
        <v>2774856647.81</v>
      </c>
    </row>
    <row r="185" spans="2:9" ht="76.5">
      <c r="B185" s="3">
        <v>44734</v>
      </c>
      <c r="C185" s="4">
        <v>42526</v>
      </c>
      <c r="D185" s="4" t="s">
        <v>271</v>
      </c>
      <c r="E185" s="4" t="s">
        <v>272</v>
      </c>
      <c r="G185" s="5">
        <v>0</v>
      </c>
      <c r="H185" s="5">
        <v>467949.71</v>
      </c>
      <c r="I185" s="5">
        <v>2774388698.1</v>
      </c>
    </row>
    <row r="186" spans="2:9" ht="76.5">
      <c r="B186" s="3">
        <v>44734</v>
      </c>
      <c r="C186" s="4">
        <v>42526</v>
      </c>
      <c r="D186" s="4" t="s">
        <v>271</v>
      </c>
      <c r="E186" s="4" t="s">
        <v>272</v>
      </c>
      <c r="G186" s="5">
        <v>0</v>
      </c>
      <c r="H186" s="5">
        <v>4782050.29</v>
      </c>
      <c r="I186" s="5">
        <v>2769606647.81</v>
      </c>
    </row>
    <row r="187" spans="2:9" ht="25.5">
      <c r="B187" s="3">
        <v>44734</v>
      </c>
      <c r="C187" s="4">
        <v>42881</v>
      </c>
      <c r="D187" s="4" t="s">
        <v>273</v>
      </c>
      <c r="E187" s="4" t="s">
        <v>274</v>
      </c>
      <c r="G187" s="5">
        <v>49653918.35</v>
      </c>
      <c r="H187" s="5">
        <v>0</v>
      </c>
      <c r="I187" s="5">
        <v>2819260566.16</v>
      </c>
    </row>
    <row r="188" spans="2:9" ht="25.5">
      <c r="B188" s="3">
        <v>44734</v>
      </c>
      <c r="C188" s="4">
        <v>42883</v>
      </c>
      <c r="D188" s="4" t="s">
        <v>275</v>
      </c>
      <c r="E188" s="4" t="s">
        <v>276</v>
      </c>
      <c r="G188" s="5">
        <v>874217.24</v>
      </c>
      <c r="H188" s="5">
        <v>0</v>
      </c>
      <c r="I188" s="5">
        <v>2820134783.4</v>
      </c>
    </row>
    <row r="189" spans="2:9" ht="38.25">
      <c r="B189" s="3">
        <v>44735</v>
      </c>
      <c r="C189" s="4">
        <v>42438</v>
      </c>
      <c r="D189" s="4" t="s">
        <v>277</v>
      </c>
      <c r="E189" s="4" t="s">
        <v>278</v>
      </c>
      <c r="G189" s="5">
        <v>0</v>
      </c>
      <c r="H189" s="5">
        <v>14028.75</v>
      </c>
      <c r="I189" s="5">
        <v>2820120754.65</v>
      </c>
    </row>
    <row r="190" spans="2:9" ht="38.25">
      <c r="B190" s="3">
        <v>44735</v>
      </c>
      <c r="C190" s="4">
        <v>42438</v>
      </c>
      <c r="D190" s="4" t="s">
        <v>277</v>
      </c>
      <c r="E190" s="4" t="s">
        <v>278</v>
      </c>
      <c r="G190" s="5">
        <v>0</v>
      </c>
      <c r="H190" s="5">
        <v>270971.25</v>
      </c>
      <c r="I190" s="5">
        <v>2819849783.4</v>
      </c>
    </row>
    <row r="191" spans="2:9" ht="25.5">
      <c r="B191" s="3">
        <v>44735</v>
      </c>
      <c r="C191" s="4">
        <v>42439</v>
      </c>
      <c r="D191" s="4" t="s">
        <v>279</v>
      </c>
      <c r="E191" s="4" t="s">
        <v>280</v>
      </c>
      <c r="G191" s="5">
        <v>0</v>
      </c>
      <c r="H191" s="5">
        <v>12105.37</v>
      </c>
      <c r="I191" s="5">
        <v>2819837678.03</v>
      </c>
    </row>
    <row r="192" spans="2:9" ht="25.5">
      <c r="B192" s="3">
        <v>44735</v>
      </c>
      <c r="C192" s="4">
        <v>42439</v>
      </c>
      <c r="D192" s="4" t="s">
        <v>279</v>
      </c>
      <c r="E192" s="4" t="s">
        <v>280</v>
      </c>
      <c r="G192" s="5">
        <v>0</v>
      </c>
      <c r="H192" s="5">
        <v>102800.18</v>
      </c>
      <c r="I192" s="5">
        <v>2819734877.85</v>
      </c>
    </row>
    <row r="193" spans="2:9" ht="25.5">
      <c r="B193" s="3">
        <v>44735</v>
      </c>
      <c r="C193" s="4">
        <v>42441</v>
      </c>
      <c r="D193" s="4" t="s">
        <v>281</v>
      </c>
      <c r="E193" s="4" t="s">
        <v>282</v>
      </c>
      <c r="G193" s="5">
        <v>0</v>
      </c>
      <c r="H193" s="5">
        <v>21377.21</v>
      </c>
      <c r="I193" s="5">
        <v>2819713500.64</v>
      </c>
    </row>
    <row r="194" spans="2:9" ht="25.5">
      <c r="B194" s="3">
        <v>44735</v>
      </c>
      <c r="C194" s="4">
        <v>42441</v>
      </c>
      <c r="D194" s="4" t="s">
        <v>281</v>
      </c>
      <c r="E194" s="4" t="s">
        <v>282</v>
      </c>
      <c r="G194" s="5">
        <v>0</v>
      </c>
      <c r="H194" s="5">
        <v>2567416.45</v>
      </c>
      <c r="I194" s="5">
        <v>2817146084.19</v>
      </c>
    </row>
    <row r="195" spans="2:9" ht="76.5">
      <c r="B195" s="3">
        <v>44735</v>
      </c>
      <c r="C195" s="4">
        <v>42443</v>
      </c>
      <c r="D195" s="4" t="s">
        <v>283</v>
      </c>
      <c r="E195" s="4" t="s">
        <v>284</v>
      </c>
      <c r="G195" s="5">
        <v>0</v>
      </c>
      <c r="H195" s="5">
        <v>1854</v>
      </c>
      <c r="I195" s="5">
        <v>2817144230.19</v>
      </c>
    </row>
    <row r="196" spans="2:9" ht="76.5">
      <c r="B196" s="3">
        <v>44735</v>
      </c>
      <c r="C196" s="4">
        <v>42443</v>
      </c>
      <c r="D196" s="4" t="s">
        <v>283</v>
      </c>
      <c r="E196" s="4" t="s">
        <v>284</v>
      </c>
      <c r="G196" s="5">
        <v>0</v>
      </c>
      <c r="H196" s="5">
        <v>532623.25</v>
      </c>
      <c r="I196" s="5">
        <v>2816611606.94</v>
      </c>
    </row>
    <row r="197" spans="2:9" ht="76.5">
      <c r="B197" s="3">
        <v>44735</v>
      </c>
      <c r="C197" s="4">
        <v>42444</v>
      </c>
      <c r="D197" s="4" t="s">
        <v>285</v>
      </c>
      <c r="E197" s="4" t="s">
        <v>286</v>
      </c>
      <c r="G197" s="5">
        <v>0</v>
      </c>
      <c r="H197" s="5">
        <v>739.5</v>
      </c>
      <c r="I197" s="5">
        <v>2816610867.44</v>
      </c>
    </row>
    <row r="198" spans="2:9" ht="76.5">
      <c r="B198" s="3">
        <v>44735</v>
      </c>
      <c r="C198" s="4">
        <v>42444</v>
      </c>
      <c r="D198" s="4" t="s">
        <v>285</v>
      </c>
      <c r="E198" s="4" t="s">
        <v>286</v>
      </c>
      <c r="G198" s="5">
        <v>0</v>
      </c>
      <c r="H198" s="5">
        <v>360210.5</v>
      </c>
      <c r="I198" s="5">
        <v>2816250656.94</v>
      </c>
    </row>
    <row r="199" spans="2:9" ht="25.5">
      <c r="B199" s="3">
        <v>44735</v>
      </c>
      <c r="C199" s="4">
        <v>42445</v>
      </c>
      <c r="D199" s="4" t="s">
        <v>287</v>
      </c>
      <c r="E199" s="4" t="s">
        <v>288</v>
      </c>
      <c r="G199" s="5">
        <v>0</v>
      </c>
      <c r="H199" s="5">
        <v>22500</v>
      </c>
      <c r="I199" s="5">
        <v>2816228156.94</v>
      </c>
    </row>
    <row r="200" spans="2:9" ht="25.5">
      <c r="B200" s="3">
        <v>44735</v>
      </c>
      <c r="C200" s="4">
        <v>42445</v>
      </c>
      <c r="D200" s="4" t="s">
        <v>287</v>
      </c>
      <c r="E200" s="4" t="s">
        <v>288</v>
      </c>
      <c r="G200" s="5">
        <v>0</v>
      </c>
      <c r="H200" s="5">
        <v>7000</v>
      </c>
      <c r="I200" s="5">
        <v>2816221156.94</v>
      </c>
    </row>
    <row r="201" spans="2:9" ht="76.5">
      <c r="B201" s="3">
        <v>44735</v>
      </c>
      <c r="C201" s="4">
        <v>42446</v>
      </c>
      <c r="D201" s="4" t="s">
        <v>289</v>
      </c>
      <c r="E201" s="4" t="s">
        <v>290</v>
      </c>
      <c r="G201" s="5">
        <v>0</v>
      </c>
      <c r="H201" s="5">
        <v>22262.79</v>
      </c>
      <c r="I201" s="5">
        <v>2816198894.15</v>
      </c>
    </row>
    <row r="202" spans="2:9" ht="76.5">
      <c r="B202" s="3">
        <v>44735</v>
      </c>
      <c r="C202" s="4">
        <v>42446</v>
      </c>
      <c r="D202" s="4" t="s">
        <v>289</v>
      </c>
      <c r="E202" s="4" t="s">
        <v>290</v>
      </c>
      <c r="G202" s="5">
        <v>0</v>
      </c>
      <c r="H202" s="5">
        <v>1171.73</v>
      </c>
      <c r="I202" s="5">
        <v>2816197722.42</v>
      </c>
    </row>
    <row r="203" spans="2:9" ht="25.5">
      <c r="B203" s="3">
        <v>44735</v>
      </c>
      <c r="C203" s="4">
        <v>42477</v>
      </c>
      <c r="D203" s="4" t="s">
        <v>291</v>
      </c>
      <c r="E203" s="4" t="s">
        <v>292</v>
      </c>
      <c r="G203" s="5">
        <v>0</v>
      </c>
      <c r="H203" s="5">
        <v>68262.64</v>
      </c>
      <c r="I203" s="5">
        <v>2816129459.78</v>
      </c>
    </row>
    <row r="204" spans="2:9" ht="25.5">
      <c r="B204" s="3">
        <v>44735</v>
      </c>
      <c r="C204" s="4">
        <v>42477</v>
      </c>
      <c r="D204" s="4" t="s">
        <v>291</v>
      </c>
      <c r="E204" s="4" t="s">
        <v>292</v>
      </c>
      <c r="G204" s="5">
        <v>0</v>
      </c>
      <c r="H204" s="5">
        <v>641209.47</v>
      </c>
      <c r="I204" s="5">
        <v>2815488250.31</v>
      </c>
    </row>
    <row r="205" spans="2:9" ht="25.5">
      <c r="B205" s="3">
        <v>44735</v>
      </c>
      <c r="C205" s="4">
        <v>42478</v>
      </c>
      <c r="D205" s="4" t="s">
        <v>293</v>
      </c>
      <c r="E205" s="4" t="s">
        <v>294</v>
      </c>
      <c r="G205" s="5">
        <v>0</v>
      </c>
      <c r="H205" s="5">
        <v>979340.12</v>
      </c>
      <c r="I205" s="5">
        <v>2814508910.19</v>
      </c>
    </row>
    <row r="206" spans="2:9" ht="25.5">
      <c r="B206" s="3">
        <v>44735</v>
      </c>
      <c r="C206" s="4">
        <v>42478</v>
      </c>
      <c r="D206" s="4" t="s">
        <v>293</v>
      </c>
      <c r="E206" s="4" t="s">
        <v>294</v>
      </c>
      <c r="G206" s="5">
        <v>0</v>
      </c>
      <c r="H206" s="5">
        <v>13333615.78</v>
      </c>
      <c r="I206" s="5">
        <v>2801175294.41</v>
      </c>
    </row>
    <row r="207" spans="2:9" ht="25.5">
      <c r="B207" s="3">
        <v>44735</v>
      </c>
      <c r="C207" s="4">
        <v>42527</v>
      </c>
      <c r="D207" s="4" t="s">
        <v>295</v>
      </c>
      <c r="E207" s="4" t="s">
        <v>296</v>
      </c>
      <c r="G207" s="5">
        <v>0</v>
      </c>
      <c r="H207" s="5">
        <v>24096360</v>
      </c>
      <c r="I207" s="5">
        <v>2777078934.41</v>
      </c>
    </row>
    <row r="208" spans="2:9" ht="25.5">
      <c r="B208" s="3">
        <v>44735</v>
      </c>
      <c r="C208" s="4">
        <v>42529</v>
      </c>
      <c r="D208" s="4" t="s">
        <v>297</v>
      </c>
      <c r="E208" s="4" t="s">
        <v>298</v>
      </c>
      <c r="G208" s="5">
        <v>0</v>
      </c>
      <c r="H208" s="5">
        <v>1934315.16</v>
      </c>
      <c r="I208" s="5">
        <v>2775144619.25</v>
      </c>
    </row>
    <row r="209" spans="2:9" ht="25.5">
      <c r="B209" s="3">
        <v>44735</v>
      </c>
      <c r="C209" s="4">
        <v>42529</v>
      </c>
      <c r="D209" s="4" t="s">
        <v>297</v>
      </c>
      <c r="E209" s="4" t="s">
        <v>298</v>
      </c>
      <c r="G209" s="5">
        <v>0</v>
      </c>
      <c r="H209" s="5">
        <v>48027317.93</v>
      </c>
      <c r="I209" s="5">
        <v>2727117301.32</v>
      </c>
    </row>
    <row r="210" spans="2:9" ht="25.5">
      <c r="B210" s="3">
        <v>44735</v>
      </c>
      <c r="C210" s="4">
        <v>42555</v>
      </c>
      <c r="D210" s="4" t="s">
        <v>299</v>
      </c>
      <c r="E210" s="4" t="s">
        <v>300</v>
      </c>
      <c r="G210" s="5">
        <v>0</v>
      </c>
      <c r="H210" s="5">
        <v>57176106.24</v>
      </c>
      <c r="I210" s="5">
        <v>2669941195.08</v>
      </c>
    </row>
    <row r="211" spans="2:9" ht="25.5">
      <c r="B211" s="3">
        <v>44735</v>
      </c>
      <c r="C211" s="4">
        <v>42556</v>
      </c>
      <c r="D211" s="4" t="s">
        <v>301</v>
      </c>
      <c r="E211" s="4" t="s">
        <v>302</v>
      </c>
      <c r="G211" s="5">
        <v>0</v>
      </c>
      <c r="H211" s="5">
        <v>77219830.61</v>
      </c>
      <c r="I211" s="5">
        <v>2592721364.47</v>
      </c>
    </row>
    <row r="212" spans="2:9" ht="25.5">
      <c r="B212" s="3">
        <v>44735</v>
      </c>
      <c r="C212" s="4">
        <v>42557</v>
      </c>
      <c r="D212" s="4" t="s">
        <v>303</v>
      </c>
      <c r="E212" s="4" t="s">
        <v>304</v>
      </c>
      <c r="G212" s="5">
        <v>0</v>
      </c>
      <c r="H212" s="5">
        <v>370572810.63</v>
      </c>
      <c r="I212" s="5">
        <v>2222148553.84</v>
      </c>
    </row>
    <row r="213" spans="2:9" ht="25.5">
      <c r="B213" s="3">
        <v>44735</v>
      </c>
      <c r="C213" s="4">
        <v>42559</v>
      </c>
      <c r="D213" s="4" t="s">
        <v>305</v>
      </c>
      <c r="E213" s="4" t="s">
        <v>306</v>
      </c>
      <c r="G213" s="5">
        <v>0</v>
      </c>
      <c r="H213" s="5">
        <v>70676204.18</v>
      </c>
      <c r="I213" s="5">
        <v>2151472349.66</v>
      </c>
    </row>
    <row r="214" spans="2:9" ht="25.5">
      <c r="B214" s="3">
        <v>44735</v>
      </c>
      <c r="C214" s="4">
        <v>42660</v>
      </c>
      <c r="D214" s="4" t="s">
        <v>307</v>
      </c>
      <c r="E214" s="4" t="s">
        <v>308</v>
      </c>
      <c r="G214" s="5">
        <v>0</v>
      </c>
      <c r="H214" s="5">
        <v>2028.15</v>
      </c>
      <c r="I214" s="5">
        <v>2151470321.51</v>
      </c>
    </row>
    <row r="215" spans="2:9" ht="25.5">
      <c r="B215" s="3">
        <v>44735</v>
      </c>
      <c r="C215" s="4">
        <v>42660</v>
      </c>
      <c r="D215" s="4" t="s">
        <v>307</v>
      </c>
      <c r="E215" s="4" t="s">
        <v>308</v>
      </c>
      <c r="G215" s="5">
        <v>0</v>
      </c>
      <c r="H215" s="5">
        <v>6084.45</v>
      </c>
      <c r="I215" s="5">
        <v>2151464237.06</v>
      </c>
    </row>
    <row r="216" spans="2:9" ht="51">
      <c r="B216" s="3">
        <v>44735</v>
      </c>
      <c r="C216" s="4">
        <v>42685</v>
      </c>
      <c r="D216" s="4" t="s">
        <v>309</v>
      </c>
      <c r="E216" s="4" t="s">
        <v>310</v>
      </c>
      <c r="G216" s="5">
        <v>0</v>
      </c>
      <c r="H216" s="5">
        <v>17913277.37</v>
      </c>
      <c r="I216" s="5">
        <v>2133550959.69</v>
      </c>
    </row>
    <row r="217" spans="2:9" ht="51">
      <c r="B217" s="3">
        <v>44735</v>
      </c>
      <c r="C217" s="4">
        <v>42692</v>
      </c>
      <c r="D217" s="4" t="s">
        <v>311</v>
      </c>
      <c r="E217" s="4" t="s">
        <v>312</v>
      </c>
      <c r="G217" s="5">
        <v>0</v>
      </c>
      <c r="H217" s="5">
        <v>5723337.63</v>
      </c>
      <c r="I217" s="5">
        <v>2127827622.06</v>
      </c>
    </row>
    <row r="218" spans="2:9" ht="25.5">
      <c r="B218" s="3">
        <v>44735</v>
      </c>
      <c r="C218" s="4">
        <v>42928</v>
      </c>
      <c r="D218" s="4" t="s">
        <v>313</v>
      </c>
      <c r="E218" s="4" t="s">
        <v>314</v>
      </c>
      <c r="G218" s="5">
        <v>26606567</v>
      </c>
      <c r="H218" s="5">
        <v>0</v>
      </c>
      <c r="I218" s="5">
        <v>2154434189.06</v>
      </c>
    </row>
    <row r="219" spans="2:9" ht="25.5">
      <c r="B219" s="3">
        <v>44735</v>
      </c>
      <c r="C219" s="4">
        <v>42929</v>
      </c>
      <c r="D219" s="4" t="s">
        <v>315</v>
      </c>
      <c r="E219" s="4" t="s">
        <v>316</v>
      </c>
      <c r="G219" s="5">
        <v>317083.14</v>
      </c>
      <c r="H219" s="5">
        <v>0</v>
      </c>
      <c r="I219" s="5">
        <v>2154751272.2</v>
      </c>
    </row>
    <row r="220" spans="2:9" ht="25.5">
      <c r="B220" s="3">
        <v>44736</v>
      </c>
      <c r="C220" s="4">
        <v>42482</v>
      </c>
      <c r="D220" s="4" t="s">
        <v>317</v>
      </c>
      <c r="E220" s="4" t="s">
        <v>318</v>
      </c>
      <c r="G220" s="5">
        <v>0</v>
      </c>
      <c r="H220" s="5">
        <v>3434270</v>
      </c>
      <c r="I220" s="5">
        <v>2151317002.2</v>
      </c>
    </row>
    <row r="221" spans="2:9" ht="25.5">
      <c r="B221" s="3">
        <v>44736</v>
      </c>
      <c r="C221" s="4">
        <v>42483</v>
      </c>
      <c r="D221" s="4" t="s">
        <v>319</v>
      </c>
      <c r="E221" s="4" t="s">
        <v>320</v>
      </c>
      <c r="G221" s="5">
        <v>0</v>
      </c>
      <c r="H221" s="5">
        <v>17883.18</v>
      </c>
      <c r="I221" s="5">
        <v>2151299119.02</v>
      </c>
    </row>
    <row r="222" spans="2:9" ht="25.5">
      <c r="B222" s="3">
        <v>44736</v>
      </c>
      <c r="C222" s="4">
        <v>42483</v>
      </c>
      <c r="D222" s="4" t="s">
        <v>319</v>
      </c>
      <c r="E222" s="4" t="s">
        <v>320</v>
      </c>
      <c r="G222" s="5">
        <v>0</v>
      </c>
      <c r="H222" s="5">
        <v>404159.86</v>
      </c>
      <c r="I222" s="5">
        <v>2150894959.16</v>
      </c>
    </row>
    <row r="223" spans="2:9" ht="25.5">
      <c r="B223" s="3">
        <v>44736</v>
      </c>
      <c r="C223" s="4">
        <v>42653</v>
      </c>
      <c r="D223" s="4" t="s">
        <v>321</v>
      </c>
      <c r="E223" s="4" t="s">
        <v>322</v>
      </c>
      <c r="G223" s="5">
        <v>0</v>
      </c>
      <c r="H223" s="5">
        <v>999.99</v>
      </c>
      <c r="I223" s="5">
        <v>2150893959.17</v>
      </c>
    </row>
    <row r="224" spans="2:9" ht="25.5">
      <c r="B224" s="3">
        <v>44736</v>
      </c>
      <c r="C224" s="4">
        <v>42653</v>
      </c>
      <c r="D224" s="4" t="s">
        <v>321</v>
      </c>
      <c r="E224" s="4" t="s">
        <v>322</v>
      </c>
      <c r="G224" s="5">
        <v>0</v>
      </c>
      <c r="H224" s="5">
        <v>6685.93</v>
      </c>
      <c r="I224" s="5">
        <v>2150887273.24</v>
      </c>
    </row>
    <row r="225" spans="2:9" ht="25.5">
      <c r="B225" s="3">
        <v>44736</v>
      </c>
      <c r="C225" s="4">
        <v>42671</v>
      </c>
      <c r="D225" s="4" t="s">
        <v>323</v>
      </c>
      <c r="E225" s="4" t="s">
        <v>324</v>
      </c>
      <c r="G225" s="5">
        <v>0</v>
      </c>
      <c r="H225" s="5">
        <v>11000</v>
      </c>
      <c r="I225" s="5">
        <v>2150876273.24</v>
      </c>
    </row>
    <row r="226" spans="2:9" ht="25.5">
      <c r="B226" s="3">
        <v>44736</v>
      </c>
      <c r="C226" s="4">
        <v>42671</v>
      </c>
      <c r="D226" s="4" t="s">
        <v>323</v>
      </c>
      <c r="E226" s="4" t="s">
        <v>324</v>
      </c>
      <c r="G226" s="5">
        <v>0</v>
      </c>
      <c r="H226" s="5">
        <v>99000</v>
      </c>
      <c r="I226" s="5">
        <v>2150777273.24</v>
      </c>
    </row>
    <row r="227" spans="2:9" ht="51">
      <c r="B227" s="3">
        <v>44736</v>
      </c>
      <c r="C227" s="4">
        <v>42696</v>
      </c>
      <c r="D227" s="4" t="s">
        <v>325</v>
      </c>
      <c r="E227" s="4" t="s">
        <v>326</v>
      </c>
      <c r="G227" s="5">
        <v>0</v>
      </c>
      <c r="H227" s="5">
        <v>833333</v>
      </c>
      <c r="I227" s="5">
        <v>2149943940.24</v>
      </c>
    </row>
    <row r="228" spans="2:9" ht="63.75">
      <c r="B228" s="3">
        <v>44736</v>
      </c>
      <c r="C228" s="4">
        <v>42700</v>
      </c>
      <c r="D228" s="4" t="s">
        <v>327</v>
      </c>
      <c r="E228" s="4" t="s">
        <v>328</v>
      </c>
      <c r="G228" s="5">
        <v>0</v>
      </c>
      <c r="H228" s="5">
        <v>12421258</v>
      </c>
      <c r="I228" s="5">
        <v>2137522682.24</v>
      </c>
    </row>
    <row r="229" spans="2:9" ht="51">
      <c r="B229" s="3">
        <v>44736</v>
      </c>
      <c r="C229" s="4">
        <v>42703</v>
      </c>
      <c r="D229" s="4" t="s">
        <v>329</v>
      </c>
      <c r="E229" s="4" t="s">
        <v>330</v>
      </c>
      <c r="G229" s="5">
        <v>0</v>
      </c>
      <c r="H229" s="5">
        <v>1250000</v>
      </c>
      <c r="I229" s="5">
        <v>2136272682.24</v>
      </c>
    </row>
    <row r="230" spans="2:9" ht="51">
      <c r="B230" s="3">
        <v>44736</v>
      </c>
      <c r="C230" s="4">
        <v>42707</v>
      </c>
      <c r="D230" s="4" t="s">
        <v>331</v>
      </c>
      <c r="E230" s="4" t="s">
        <v>332</v>
      </c>
      <c r="G230" s="5">
        <v>0</v>
      </c>
      <c r="H230" s="5">
        <v>2640226.11</v>
      </c>
      <c r="I230" s="5">
        <v>2133632456.13</v>
      </c>
    </row>
    <row r="231" spans="2:9" ht="51">
      <c r="B231" s="3">
        <v>44736</v>
      </c>
      <c r="C231" s="4">
        <v>42711</v>
      </c>
      <c r="D231" s="4" t="s">
        <v>333</v>
      </c>
      <c r="E231" s="4" t="s">
        <v>334</v>
      </c>
      <c r="G231" s="5">
        <v>0</v>
      </c>
      <c r="H231" s="5">
        <v>14173771.3</v>
      </c>
      <c r="I231" s="5">
        <v>2119458684.83</v>
      </c>
    </row>
    <row r="232" spans="2:9" ht="25.5">
      <c r="B232" s="3">
        <v>44736</v>
      </c>
      <c r="C232" s="4">
        <v>42714</v>
      </c>
      <c r="D232" s="4" t="s">
        <v>335</v>
      </c>
      <c r="E232" s="4" t="s">
        <v>336</v>
      </c>
      <c r="G232" s="5">
        <v>0</v>
      </c>
      <c r="H232" s="5">
        <v>44508795.63</v>
      </c>
      <c r="I232" s="5">
        <v>2074949889.2</v>
      </c>
    </row>
    <row r="233" spans="2:9" ht="25.5">
      <c r="B233" s="3">
        <v>44736</v>
      </c>
      <c r="C233" s="4">
        <v>42716</v>
      </c>
      <c r="D233" s="4" t="s">
        <v>337</v>
      </c>
      <c r="E233" s="4" t="s">
        <v>338</v>
      </c>
      <c r="G233" s="5">
        <v>0</v>
      </c>
      <c r="H233" s="5">
        <v>24418913.6</v>
      </c>
      <c r="I233" s="5">
        <v>2050530975.6</v>
      </c>
    </row>
    <row r="234" spans="2:9" ht="51">
      <c r="B234" s="3">
        <v>44736</v>
      </c>
      <c r="C234" s="4">
        <v>42729</v>
      </c>
      <c r="D234" s="4" t="s">
        <v>339</v>
      </c>
      <c r="E234" s="4" t="s">
        <v>340</v>
      </c>
      <c r="G234" s="5">
        <v>0</v>
      </c>
      <c r="H234" s="5">
        <v>129600</v>
      </c>
      <c r="I234" s="5">
        <v>2050401375.6</v>
      </c>
    </row>
    <row r="235" spans="2:9" ht="25.5">
      <c r="B235" s="3">
        <v>44736</v>
      </c>
      <c r="C235" s="4">
        <v>42734</v>
      </c>
      <c r="D235" s="4" t="s">
        <v>341</v>
      </c>
      <c r="E235" s="4" t="s">
        <v>342</v>
      </c>
      <c r="G235" s="5">
        <v>0</v>
      </c>
      <c r="H235" s="5">
        <v>62828029.1</v>
      </c>
      <c r="I235" s="5">
        <v>1987573346.5</v>
      </c>
    </row>
    <row r="236" spans="2:9" ht="25.5">
      <c r="B236" s="3">
        <v>44736</v>
      </c>
      <c r="C236" s="4">
        <v>42742</v>
      </c>
      <c r="D236" s="4" t="s">
        <v>343</v>
      </c>
      <c r="E236" s="4" t="s">
        <v>344</v>
      </c>
      <c r="G236" s="5">
        <v>0</v>
      </c>
      <c r="H236" s="5">
        <v>1015770</v>
      </c>
      <c r="I236" s="5">
        <v>1986557576.5</v>
      </c>
    </row>
    <row r="237" spans="2:9" ht="25.5">
      <c r="B237" s="3">
        <v>44736</v>
      </c>
      <c r="C237" s="4">
        <v>42748</v>
      </c>
      <c r="D237" s="4" t="s">
        <v>345</v>
      </c>
      <c r="E237" s="4" t="s">
        <v>346</v>
      </c>
      <c r="G237" s="5">
        <v>0</v>
      </c>
      <c r="H237" s="5">
        <v>104379107</v>
      </c>
      <c r="I237" s="5">
        <v>1882178469.5</v>
      </c>
    </row>
    <row r="238" spans="2:9" ht="15">
      <c r="B238" s="3">
        <v>44736</v>
      </c>
      <c r="C238" s="4">
        <v>42753</v>
      </c>
      <c r="D238" s="4" t="s">
        <v>347</v>
      </c>
      <c r="E238" s="4" t="s">
        <v>348</v>
      </c>
      <c r="G238" s="5">
        <v>0</v>
      </c>
      <c r="H238" s="5">
        <v>41105162.5</v>
      </c>
      <c r="I238" s="5">
        <v>1841073307</v>
      </c>
    </row>
    <row r="239" spans="2:9" ht="25.5">
      <c r="B239" s="3">
        <v>44736</v>
      </c>
      <c r="C239" s="4">
        <v>42754</v>
      </c>
      <c r="D239" s="4" t="s">
        <v>349</v>
      </c>
      <c r="E239" s="4" t="s">
        <v>350</v>
      </c>
      <c r="G239" s="5">
        <v>0</v>
      </c>
      <c r="H239" s="5">
        <v>13631992</v>
      </c>
      <c r="I239" s="5">
        <v>1827441315</v>
      </c>
    </row>
    <row r="240" spans="2:9" ht="25.5">
      <c r="B240" s="3">
        <v>44736</v>
      </c>
      <c r="C240" s="4">
        <v>42756</v>
      </c>
      <c r="D240" s="4" t="s">
        <v>351</v>
      </c>
      <c r="E240" s="4" t="s">
        <v>352</v>
      </c>
      <c r="G240" s="5">
        <v>0</v>
      </c>
      <c r="H240" s="5">
        <v>22472231.76</v>
      </c>
      <c r="I240" s="5">
        <v>1804969083.24</v>
      </c>
    </row>
    <row r="241" spans="2:9" ht="25.5">
      <c r="B241" s="3">
        <v>44736</v>
      </c>
      <c r="C241" s="4">
        <v>42758</v>
      </c>
      <c r="D241" s="4" t="s">
        <v>353</v>
      </c>
      <c r="E241" s="4" t="s">
        <v>354</v>
      </c>
      <c r="G241" s="5">
        <v>0</v>
      </c>
      <c r="H241" s="5">
        <v>30362241.8</v>
      </c>
      <c r="I241" s="5">
        <v>1774606841.44</v>
      </c>
    </row>
    <row r="242" spans="2:9" ht="51">
      <c r="B242" s="3">
        <v>44736</v>
      </c>
      <c r="C242" s="4">
        <v>42870</v>
      </c>
      <c r="D242" s="4" t="s">
        <v>355</v>
      </c>
      <c r="E242" s="4" t="s">
        <v>356</v>
      </c>
      <c r="G242" s="5">
        <v>0</v>
      </c>
      <c r="H242" s="5">
        <v>180000</v>
      </c>
      <c r="I242" s="5">
        <v>1774426841.44</v>
      </c>
    </row>
    <row r="243" spans="2:9" ht="25.5">
      <c r="B243" s="3">
        <v>44736</v>
      </c>
      <c r="C243" s="4">
        <v>42930</v>
      </c>
      <c r="D243" s="4" t="s">
        <v>357</v>
      </c>
      <c r="E243" s="4" t="s">
        <v>358</v>
      </c>
      <c r="G243" s="5">
        <v>4896606.58</v>
      </c>
      <c r="H243" s="5">
        <v>0</v>
      </c>
      <c r="I243" s="5">
        <v>1779323448.02</v>
      </c>
    </row>
    <row r="244" spans="2:9" ht="25.5">
      <c r="B244" s="3">
        <v>44739</v>
      </c>
      <c r="C244" s="4">
        <v>42481</v>
      </c>
      <c r="D244" s="4" t="s">
        <v>359</v>
      </c>
      <c r="E244" s="4" t="s">
        <v>360</v>
      </c>
      <c r="G244" s="5">
        <v>0</v>
      </c>
      <c r="H244" s="5">
        <v>10720.77</v>
      </c>
      <c r="I244" s="5">
        <v>1779312727.25</v>
      </c>
    </row>
    <row r="245" spans="2:9" ht="25.5">
      <c r="B245" s="3">
        <v>44739</v>
      </c>
      <c r="C245" s="4">
        <v>42481</v>
      </c>
      <c r="D245" s="4" t="s">
        <v>359</v>
      </c>
      <c r="E245" s="4" t="s">
        <v>360</v>
      </c>
      <c r="G245" s="5">
        <v>0</v>
      </c>
      <c r="H245" s="5">
        <v>34459.6</v>
      </c>
      <c r="I245" s="5">
        <v>1779278267.65</v>
      </c>
    </row>
    <row r="246" spans="2:9" ht="25.5">
      <c r="B246" s="3">
        <v>44739</v>
      </c>
      <c r="C246" s="4">
        <v>42668</v>
      </c>
      <c r="D246" s="4" t="s">
        <v>361</v>
      </c>
      <c r="E246" s="4" t="s">
        <v>362</v>
      </c>
      <c r="G246" s="5">
        <v>0</v>
      </c>
      <c r="H246" s="5">
        <v>35932.05</v>
      </c>
      <c r="I246" s="5">
        <v>1779242335.6</v>
      </c>
    </row>
    <row r="247" spans="2:9" ht="25.5">
      <c r="B247" s="3">
        <v>44739</v>
      </c>
      <c r="C247" s="4">
        <v>42931</v>
      </c>
      <c r="D247" s="4" t="s">
        <v>363</v>
      </c>
      <c r="E247" s="4" t="s">
        <v>364</v>
      </c>
      <c r="G247" s="5">
        <v>226371</v>
      </c>
      <c r="H247" s="5">
        <v>0</v>
      </c>
      <c r="I247" s="5">
        <v>1779468706.6</v>
      </c>
    </row>
    <row r="248" spans="2:9" ht="25.5">
      <c r="B248" s="3">
        <v>44740</v>
      </c>
      <c r="C248" s="4">
        <v>42530</v>
      </c>
      <c r="D248" s="4" t="s">
        <v>365</v>
      </c>
      <c r="E248" s="4" t="s">
        <v>366</v>
      </c>
      <c r="G248" s="5">
        <v>0</v>
      </c>
      <c r="H248" s="5">
        <v>7000</v>
      </c>
      <c r="I248" s="5">
        <v>1779461706.6</v>
      </c>
    </row>
    <row r="249" spans="2:9" ht="25.5">
      <c r="B249" s="3">
        <v>44740</v>
      </c>
      <c r="C249" s="4">
        <v>42530</v>
      </c>
      <c r="D249" s="4" t="s">
        <v>365</v>
      </c>
      <c r="E249" s="4" t="s">
        <v>366</v>
      </c>
      <c r="G249" s="5">
        <v>0</v>
      </c>
      <c r="H249" s="5">
        <v>22500</v>
      </c>
      <c r="I249" s="5">
        <v>1779439206.6</v>
      </c>
    </row>
    <row r="250" spans="2:9" ht="25.5">
      <c r="B250" s="3">
        <v>44740</v>
      </c>
      <c r="C250" s="4">
        <v>42531</v>
      </c>
      <c r="D250" s="4" t="s">
        <v>367</v>
      </c>
      <c r="E250" s="4" t="s">
        <v>368</v>
      </c>
      <c r="G250" s="5">
        <v>0</v>
      </c>
      <c r="H250" s="5">
        <v>19.28</v>
      </c>
      <c r="I250" s="5">
        <v>1779439187.32</v>
      </c>
    </row>
    <row r="251" spans="2:9" ht="25.5">
      <c r="B251" s="3">
        <v>44740</v>
      </c>
      <c r="C251" s="4">
        <v>42531</v>
      </c>
      <c r="D251" s="4" t="s">
        <v>367</v>
      </c>
      <c r="E251" s="4" t="s">
        <v>368</v>
      </c>
      <c r="G251" s="5">
        <v>0</v>
      </c>
      <c r="H251" s="5">
        <v>366.31</v>
      </c>
      <c r="I251" s="5">
        <v>1779438821.01</v>
      </c>
    </row>
    <row r="252" spans="2:9" ht="25.5">
      <c r="B252" s="3">
        <v>44740</v>
      </c>
      <c r="C252" s="4">
        <v>42532</v>
      </c>
      <c r="D252" s="4" t="s">
        <v>369</v>
      </c>
      <c r="E252" s="4" t="s">
        <v>370</v>
      </c>
      <c r="G252" s="5">
        <v>0</v>
      </c>
      <c r="H252" s="5">
        <v>47.99</v>
      </c>
      <c r="I252" s="5">
        <v>1779438773.02</v>
      </c>
    </row>
    <row r="253" spans="2:9" ht="25.5">
      <c r="B253" s="3">
        <v>44740</v>
      </c>
      <c r="C253" s="4">
        <v>42532</v>
      </c>
      <c r="D253" s="4" t="s">
        <v>369</v>
      </c>
      <c r="E253" s="4" t="s">
        <v>370</v>
      </c>
      <c r="G253" s="5">
        <v>0</v>
      </c>
      <c r="H253" s="5">
        <v>911.81</v>
      </c>
      <c r="I253" s="5">
        <v>1779437861.21</v>
      </c>
    </row>
    <row r="254" spans="2:9" ht="25.5">
      <c r="B254" s="3">
        <v>44740</v>
      </c>
      <c r="C254" s="4">
        <v>42533</v>
      </c>
      <c r="D254" s="4" t="s">
        <v>371</v>
      </c>
      <c r="E254" s="4" t="s">
        <v>372</v>
      </c>
      <c r="G254" s="5">
        <v>0</v>
      </c>
      <c r="H254" s="5">
        <v>3803.07</v>
      </c>
      <c r="I254" s="5">
        <v>1779434058.14</v>
      </c>
    </row>
    <row r="255" spans="2:9" ht="25.5">
      <c r="B255" s="3">
        <v>44740</v>
      </c>
      <c r="C255" s="4">
        <v>42533</v>
      </c>
      <c r="D255" s="4" t="s">
        <v>371</v>
      </c>
      <c r="E255" s="4" t="s">
        <v>372</v>
      </c>
      <c r="G255" s="5">
        <v>0</v>
      </c>
      <c r="H255" s="5">
        <v>72258.37</v>
      </c>
      <c r="I255" s="5">
        <v>1779361799.77</v>
      </c>
    </row>
    <row r="256" spans="2:9" ht="25.5">
      <c r="B256" s="3">
        <v>44740</v>
      </c>
      <c r="C256" s="4">
        <v>42535</v>
      </c>
      <c r="D256" s="4" t="s">
        <v>373</v>
      </c>
      <c r="E256" s="4" t="s">
        <v>374</v>
      </c>
      <c r="G256" s="5">
        <v>0</v>
      </c>
      <c r="H256" s="5">
        <v>41.77</v>
      </c>
      <c r="I256" s="5">
        <v>1779361758</v>
      </c>
    </row>
    <row r="257" spans="2:9" ht="25.5">
      <c r="B257" s="3">
        <v>44740</v>
      </c>
      <c r="C257" s="4">
        <v>42535</v>
      </c>
      <c r="D257" s="4" t="s">
        <v>373</v>
      </c>
      <c r="E257" s="4" t="s">
        <v>374</v>
      </c>
      <c r="G257" s="5">
        <v>0</v>
      </c>
      <c r="H257" s="5">
        <v>793.66</v>
      </c>
      <c r="I257" s="5">
        <v>1779360964.34</v>
      </c>
    </row>
    <row r="258" spans="2:9" ht="25.5">
      <c r="B258" s="3">
        <v>44740</v>
      </c>
      <c r="C258" s="4">
        <v>42536</v>
      </c>
      <c r="D258" s="4" t="s">
        <v>375</v>
      </c>
      <c r="E258" s="4" t="s">
        <v>376</v>
      </c>
      <c r="G258" s="5">
        <v>0</v>
      </c>
      <c r="H258" s="5">
        <v>415.31</v>
      </c>
      <c r="I258" s="5">
        <v>1779360549.03</v>
      </c>
    </row>
    <row r="259" spans="2:9" ht="25.5">
      <c r="B259" s="3">
        <v>44740</v>
      </c>
      <c r="C259" s="4">
        <v>42536</v>
      </c>
      <c r="D259" s="4" t="s">
        <v>375</v>
      </c>
      <c r="E259" s="4" t="s">
        <v>376</v>
      </c>
      <c r="G259" s="5">
        <v>0</v>
      </c>
      <c r="H259" s="5">
        <v>7890.93</v>
      </c>
      <c r="I259" s="5">
        <v>1779352658.1</v>
      </c>
    </row>
    <row r="260" spans="2:9" ht="25.5">
      <c r="B260" s="3">
        <v>44740</v>
      </c>
      <c r="C260" s="4">
        <v>42537</v>
      </c>
      <c r="D260" s="4" t="s">
        <v>377</v>
      </c>
      <c r="E260" s="4" t="s">
        <v>378</v>
      </c>
      <c r="G260" s="5">
        <v>0</v>
      </c>
      <c r="H260" s="5">
        <v>106.81</v>
      </c>
      <c r="I260" s="5">
        <v>1779352551.29</v>
      </c>
    </row>
    <row r="261" spans="2:9" ht="25.5">
      <c r="B261" s="3">
        <v>44740</v>
      </c>
      <c r="C261" s="4">
        <v>42537</v>
      </c>
      <c r="D261" s="4" t="s">
        <v>377</v>
      </c>
      <c r="E261" s="4" t="s">
        <v>378</v>
      </c>
      <c r="G261" s="5">
        <v>0</v>
      </c>
      <c r="H261" s="5">
        <v>2029.46</v>
      </c>
      <c r="I261" s="5">
        <v>1779350521.83</v>
      </c>
    </row>
    <row r="262" spans="2:9" ht="25.5">
      <c r="B262" s="3">
        <v>44740</v>
      </c>
      <c r="C262" s="4">
        <v>42538</v>
      </c>
      <c r="D262" s="4" t="s">
        <v>379</v>
      </c>
      <c r="E262" s="4" t="s">
        <v>380</v>
      </c>
      <c r="G262" s="5">
        <v>0</v>
      </c>
      <c r="H262" s="5">
        <v>291.57</v>
      </c>
      <c r="I262" s="5">
        <v>1779350230.26</v>
      </c>
    </row>
    <row r="263" spans="2:9" ht="25.5">
      <c r="B263" s="3">
        <v>44740</v>
      </c>
      <c r="C263" s="4">
        <v>42538</v>
      </c>
      <c r="D263" s="4" t="s">
        <v>379</v>
      </c>
      <c r="E263" s="4" t="s">
        <v>380</v>
      </c>
      <c r="G263" s="5">
        <v>0</v>
      </c>
      <c r="H263" s="5">
        <v>5539.87</v>
      </c>
      <c r="I263" s="5">
        <v>1779344690.39</v>
      </c>
    </row>
    <row r="264" spans="2:9" ht="63.75">
      <c r="B264" s="3">
        <v>44740</v>
      </c>
      <c r="C264" s="4">
        <v>42539</v>
      </c>
      <c r="D264" s="4" t="s">
        <v>381</v>
      </c>
      <c r="E264" s="4" t="s">
        <v>382</v>
      </c>
      <c r="G264" s="5">
        <v>0</v>
      </c>
      <c r="H264" s="5">
        <v>16094.19</v>
      </c>
      <c r="I264" s="5">
        <v>1779328596.2</v>
      </c>
    </row>
    <row r="265" spans="2:9" ht="63.75">
      <c r="B265" s="3">
        <v>44740</v>
      </c>
      <c r="C265" s="4">
        <v>42539</v>
      </c>
      <c r="D265" s="4" t="s">
        <v>381</v>
      </c>
      <c r="E265" s="4" t="s">
        <v>382</v>
      </c>
      <c r="G265" s="5">
        <v>0</v>
      </c>
      <c r="H265" s="5">
        <v>3959905.81</v>
      </c>
      <c r="I265" s="5">
        <v>1775368690.39</v>
      </c>
    </row>
    <row r="266" spans="2:9" ht="25.5">
      <c r="B266" s="3">
        <v>44740</v>
      </c>
      <c r="C266" s="4">
        <v>42540</v>
      </c>
      <c r="D266" s="4" t="s">
        <v>383</v>
      </c>
      <c r="E266" s="4" t="s">
        <v>384</v>
      </c>
      <c r="G266" s="5">
        <v>0</v>
      </c>
      <c r="H266" s="5">
        <v>16.89</v>
      </c>
      <c r="I266" s="5">
        <v>1775368673.5</v>
      </c>
    </row>
    <row r="267" spans="2:9" ht="25.5">
      <c r="B267" s="3">
        <v>44740</v>
      </c>
      <c r="C267" s="4">
        <v>42540</v>
      </c>
      <c r="D267" s="4" t="s">
        <v>383</v>
      </c>
      <c r="E267" s="4" t="s">
        <v>384</v>
      </c>
      <c r="G267" s="5">
        <v>0</v>
      </c>
      <c r="H267" s="5">
        <v>320.83</v>
      </c>
      <c r="I267" s="5">
        <v>1775368352.67</v>
      </c>
    </row>
    <row r="268" spans="2:9" ht="25.5">
      <c r="B268" s="3">
        <v>44740</v>
      </c>
      <c r="C268" s="4">
        <v>42541</v>
      </c>
      <c r="D268" s="4" t="s">
        <v>385</v>
      </c>
      <c r="E268" s="4" t="s">
        <v>386</v>
      </c>
      <c r="G268" s="5">
        <v>0</v>
      </c>
      <c r="H268" s="5">
        <v>192.74</v>
      </c>
      <c r="I268" s="5">
        <v>1775368159.93</v>
      </c>
    </row>
    <row r="269" spans="2:9" ht="25.5">
      <c r="B269" s="3">
        <v>44740</v>
      </c>
      <c r="C269" s="4">
        <v>42541</v>
      </c>
      <c r="D269" s="4" t="s">
        <v>385</v>
      </c>
      <c r="E269" s="4" t="s">
        <v>386</v>
      </c>
      <c r="G269" s="5">
        <v>0</v>
      </c>
      <c r="H269" s="5">
        <v>3662.12</v>
      </c>
      <c r="I269" s="5">
        <v>1775364497.81</v>
      </c>
    </row>
    <row r="270" spans="2:9" ht="25.5">
      <c r="B270" s="3">
        <v>44740</v>
      </c>
      <c r="C270" s="4">
        <v>42542</v>
      </c>
      <c r="D270" s="4" t="s">
        <v>387</v>
      </c>
      <c r="E270" s="4" t="s">
        <v>388</v>
      </c>
      <c r="G270" s="5">
        <v>0</v>
      </c>
      <c r="H270" s="5">
        <v>134.14</v>
      </c>
      <c r="I270" s="5">
        <v>1775364363.67</v>
      </c>
    </row>
    <row r="271" spans="2:9" ht="25.5">
      <c r="B271" s="3">
        <v>44740</v>
      </c>
      <c r="C271" s="4">
        <v>42542</v>
      </c>
      <c r="D271" s="4" t="s">
        <v>387</v>
      </c>
      <c r="E271" s="4" t="s">
        <v>388</v>
      </c>
      <c r="G271" s="5">
        <v>0</v>
      </c>
      <c r="H271" s="5">
        <v>2548.65</v>
      </c>
      <c r="I271" s="5">
        <v>1775361815.02</v>
      </c>
    </row>
    <row r="272" spans="2:9" ht="15">
      <c r="B272" s="3">
        <v>44740</v>
      </c>
      <c r="C272" s="4">
        <v>42543</v>
      </c>
      <c r="D272" s="4" t="s">
        <v>389</v>
      </c>
      <c r="E272" s="4" t="s">
        <v>390</v>
      </c>
      <c r="G272" s="5">
        <v>0</v>
      </c>
      <c r="H272" s="5">
        <v>116.91</v>
      </c>
      <c r="I272" s="5">
        <v>1775361698.11</v>
      </c>
    </row>
    <row r="273" spans="2:9" ht="15">
      <c r="B273" s="3">
        <v>44740</v>
      </c>
      <c r="C273" s="4">
        <v>42543</v>
      </c>
      <c r="D273" s="4" t="s">
        <v>389</v>
      </c>
      <c r="E273" s="4" t="s">
        <v>390</v>
      </c>
      <c r="G273" s="5">
        <v>0</v>
      </c>
      <c r="H273" s="5">
        <v>2221.31</v>
      </c>
      <c r="I273" s="5">
        <v>1775359476.8</v>
      </c>
    </row>
    <row r="274" spans="2:9" ht="25.5">
      <c r="B274" s="3">
        <v>44740</v>
      </c>
      <c r="C274" s="4">
        <v>42545</v>
      </c>
      <c r="D274" s="4" t="s">
        <v>391</v>
      </c>
      <c r="E274" s="4" t="s">
        <v>392</v>
      </c>
      <c r="G274" s="5">
        <v>0</v>
      </c>
      <c r="H274" s="5">
        <v>408.89</v>
      </c>
      <c r="I274" s="5">
        <v>1775359067.91</v>
      </c>
    </row>
    <row r="275" spans="2:9" ht="25.5">
      <c r="B275" s="3">
        <v>44740</v>
      </c>
      <c r="C275" s="4">
        <v>42545</v>
      </c>
      <c r="D275" s="4" t="s">
        <v>391</v>
      </c>
      <c r="E275" s="4" t="s">
        <v>392</v>
      </c>
      <c r="G275" s="5">
        <v>0</v>
      </c>
      <c r="H275" s="5">
        <v>7768.85</v>
      </c>
      <c r="I275" s="5">
        <v>1775351299.06</v>
      </c>
    </row>
    <row r="276" spans="2:9" ht="25.5">
      <c r="B276" s="3">
        <v>44740</v>
      </c>
      <c r="C276" s="4">
        <v>42547</v>
      </c>
      <c r="D276" s="4" t="s">
        <v>393</v>
      </c>
      <c r="E276" s="4" t="s">
        <v>394</v>
      </c>
      <c r="G276" s="5">
        <v>0</v>
      </c>
      <c r="H276" s="5">
        <v>604.47</v>
      </c>
      <c r="I276" s="5">
        <v>1775350694.59</v>
      </c>
    </row>
    <row r="277" spans="2:9" ht="25.5">
      <c r="B277" s="3">
        <v>44740</v>
      </c>
      <c r="C277" s="4">
        <v>42547</v>
      </c>
      <c r="D277" s="4" t="s">
        <v>393</v>
      </c>
      <c r="E277" s="4" t="s">
        <v>394</v>
      </c>
      <c r="G277" s="5">
        <v>0</v>
      </c>
      <c r="H277" s="5">
        <v>11484.93</v>
      </c>
      <c r="I277" s="5">
        <v>1775339209.66</v>
      </c>
    </row>
    <row r="278" spans="2:9" ht="25.5">
      <c r="B278" s="3">
        <v>44740</v>
      </c>
      <c r="C278" s="4">
        <v>42548</v>
      </c>
      <c r="D278" s="4" t="s">
        <v>395</v>
      </c>
      <c r="E278" s="4" t="s">
        <v>396</v>
      </c>
      <c r="G278" s="5">
        <v>0</v>
      </c>
      <c r="H278" s="5">
        <v>136.51</v>
      </c>
      <c r="I278" s="5">
        <v>1775339073.15</v>
      </c>
    </row>
    <row r="279" spans="2:9" ht="25.5">
      <c r="B279" s="3">
        <v>44740</v>
      </c>
      <c r="C279" s="4">
        <v>42548</v>
      </c>
      <c r="D279" s="4" t="s">
        <v>395</v>
      </c>
      <c r="E279" s="4" t="s">
        <v>396</v>
      </c>
      <c r="G279" s="5">
        <v>0</v>
      </c>
      <c r="H279" s="5">
        <v>2593.71</v>
      </c>
      <c r="I279" s="5">
        <v>1775336479.44</v>
      </c>
    </row>
    <row r="280" spans="2:9" ht="25.5">
      <c r="B280" s="3">
        <v>44740</v>
      </c>
      <c r="C280" s="4">
        <v>42550</v>
      </c>
      <c r="D280" s="4" t="s">
        <v>397</v>
      </c>
      <c r="E280" s="4" t="s">
        <v>398</v>
      </c>
      <c r="G280" s="5">
        <v>0</v>
      </c>
      <c r="H280" s="5">
        <v>224.74</v>
      </c>
      <c r="I280" s="5">
        <v>1775336254.7</v>
      </c>
    </row>
    <row r="281" spans="2:9" ht="25.5">
      <c r="B281" s="3">
        <v>44740</v>
      </c>
      <c r="C281" s="4">
        <v>42550</v>
      </c>
      <c r="D281" s="4" t="s">
        <v>397</v>
      </c>
      <c r="E281" s="4" t="s">
        <v>398</v>
      </c>
      <c r="G281" s="5">
        <v>0</v>
      </c>
      <c r="H281" s="5">
        <v>4270.02</v>
      </c>
      <c r="I281" s="5">
        <v>1775331984.68</v>
      </c>
    </row>
    <row r="282" spans="2:9" ht="25.5">
      <c r="B282" s="3">
        <v>44740</v>
      </c>
      <c r="C282" s="4">
        <v>42551</v>
      </c>
      <c r="D282" s="4" t="s">
        <v>399</v>
      </c>
      <c r="E282" s="4" t="s">
        <v>400</v>
      </c>
      <c r="G282" s="5">
        <v>0</v>
      </c>
      <c r="H282" s="5">
        <v>3786.44</v>
      </c>
      <c r="I282" s="5">
        <v>1775328198.24</v>
      </c>
    </row>
    <row r="283" spans="2:9" ht="25.5">
      <c r="B283" s="3">
        <v>44740</v>
      </c>
      <c r="C283" s="4">
        <v>42551</v>
      </c>
      <c r="D283" s="4" t="s">
        <v>399</v>
      </c>
      <c r="E283" s="4" t="s">
        <v>400</v>
      </c>
      <c r="G283" s="5">
        <v>0</v>
      </c>
      <c r="H283" s="5">
        <v>71942.36</v>
      </c>
      <c r="I283" s="5">
        <v>1775256255.88</v>
      </c>
    </row>
    <row r="284" spans="2:9" ht="25.5">
      <c r="B284" s="3">
        <v>44740</v>
      </c>
      <c r="C284" s="4">
        <v>42552</v>
      </c>
      <c r="D284" s="4" t="s">
        <v>401</v>
      </c>
      <c r="E284" s="4" t="s">
        <v>402</v>
      </c>
      <c r="G284" s="5">
        <v>0</v>
      </c>
      <c r="H284" s="5">
        <v>6.36</v>
      </c>
      <c r="I284" s="5">
        <v>1775256249.52</v>
      </c>
    </row>
    <row r="285" spans="2:9" ht="25.5">
      <c r="B285" s="3">
        <v>44740</v>
      </c>
      <c r="C285" s="4">
        <v>42552</v>
      </c>
      <c r="D285" s="4" t="s">
        <v>401</v>
      </c>
      <c r="E285" s="4" t="s">
        <v>402</v>
      </c>
      <c r="G285" s="5">
        <v>0</v>
      </c>
      <c r="H285" s="5">
        <v>120.82</v>
      </c>
      <c r="I285" s="5">
        <v>1775256128.7</v>
      </c>
    </row>
    <row r="286" spans="2:9" ht="25.5">
      <c r="B286" s="3">
        <v>44740</v>
      </c>
      <c r="C286" s="4">
        <v>42554</v>
      </c>
      <c r="D286" s="4" t="s">
        <v>403</v>
      </c>
      <c r="E286" s="4" t="s">
        <v>404</v>
      </c>
      <c r="G286" s="5">
        <v>0</v>
      </c>
      <c r="H286" s="5">
        <v>281.11</v>
      </c>
      <c r="I286" s="5">
        <v>1775255847.59</v>
      </c>
    </row>
    <row r="287" spans="2:9" ht="25.5">
      <c r="B287" s="3">
        <v>44740</v>
      </c>
      <c r="C287" s="4">
        <v>42554</v>
      </c>
      <c r="D287" s="4" t="s">
        <v>403</v>
      </c>
      <c r="E287" s="4" t="s">
        <v>404</v>
      </c>
      <c r="G287" s="5">
        <v>0</v>
      </c>
      <c r="H287" s="5">
        <v>5341</v>
      </c>
      <c r="I287" s="5">
        <v>1775250506.59</v>
      </c>
    </row>
    <row r="288" spans="2:9" ht="63.75">
      <c r="B288" s="3">
        <v>44740</v>
      </c>
      <c r="C288" s="4">
        <v>42560</v>
      </c>
      <c r="D288" s="4" t="s">
        <v>405</v>
      </c>
      <c r="E288" s="4" t="s">
        <v>406</v>
      </c>
      <c r="G288" s="5">
        <v>0</v>
      </c>
      <c r="H288" s="5">
        <v>9723.66</v>
      </c>
      <c r="I288" s="5">
        <v>1775240782.93</v>
      </c>
    </row>
    <row r="289" spans="2:9" ht="63.75">
      <c r="B289" s="3">
        <v>44740</v>
      </c>
      <c r="C289" s="4">
        <v>42560</v>
      </c>
      <c r="D289" s="4" t="s">
        <v>405</v>
      </c>
      <c r="E289" s="4" t="s">
        <v>406</v>
      </c>
      <c r="G289" s="5">
        <v>0</v>
      </c>
      <c r="H289" s="5">
        <v>241577.91</v>
      </c>
      <c r="I289" s="5">
        <v>1774999205.02</v>
      </c>
    </row>
    <row r="290" spans="2:9" ht="25.5">
      <c r="B290" s="3">
        <v>44740</v>
      </c>
      <c r="C290" s="4">
        <v>42675</v>
      </c>
      <c r="D290" s="4" t="s">
        <v>407</v>
      </c>
      <c r="E290" s="4" t="s">
        <v>408</v>
      </c>
      <c r="G290" s="5">
        <v>0</v>
      </c>
      <c r="H290" s="5">
        <v>2748.75</v>
      </c>
      <c r="I290" s="5">
        <v>1774996456.27</v>
      </c>
    </row>
    <row r="291" spans="2:9" ht="25.5">
      <c r="B291" s="3">
        <v>44740</v>
      </c>
      <c r="C291" s="4">
        <v>42675</v>
      </c>
      <c r="D291" s="4" t="s">
        <v>407</v>
      </c>
      <c r="E291" s="4" t="s">
        <v>408</v>
      </c>
      <c r="G291" s="5">
        <v>0</v>
      </c>
      <c r="H291" s="5">
        <v>61093.83</v>
      </c>
      <c r="I291" s="5">
        <v>1774935362.44</v>
      </c>
    </row>
    <row r="292" spans="2:9" ht="25.5">
      <c r="B292" s="3">
        <v>44740</v>
      </c>
      <c r="C292" s="4">
        <v>42680</v>
      </c>
      <c r="D292" s="4" t="s">
        <v>409</v>
      </c>
      <c r="E292" s="4" t="s">
        <v>410</v>
      </c>
      <c r="G292" s="5">
        <v>0</v>
      </c>
      <c r="H292" s="5">
        <v>427105</v>
      </c>
      <c r="I292" s="5">
        <v>1774508257.44</v>
      </c>
    </row>
    <row r="293" spans="2:9" ht="25.5">
      <c r="B293" s="3">
        <v>44740</v>
      </c>
      <c r="C293" s="4">
        <v>42744</v>
      </c>
      <c r="D293" s="4" t="s">
        <v>411</v>
      </c>
      <c r="E293" s="4" t="s">
        <v>412</v>
      </c>
      <c r="G293" s="5">
        <v>0</v>
      </c>
      <c r="H293" s="5">
        <v>83664126.9</v>
      </c>
      <c r="I293" s="5">
        <v>1690844130.54</v>
      </c>
    </row>
    <row r="294" spans="2:9" ht="51">
      <c r="B294" s="3">
        <v>44740</v>
      </c>
      <c r="C294" s="4">
        <v>42920</v>
      </c>
      <c r="D294" s="4" t="s">
        <v>413</v>
      </c>
      <c r="E294" s="4" t="s">
        <v>414</v>
      </c>
      <c r="G294" s="5">
        <v>0</v>
      </c>
      <c r="H294" s="5">
        <v>34522184.5</v>
      </c>
      <c r="I294" s="5">
        <v>1656321946.04</v>
      </c>
    </row>
    <row r="295" spans="2:9" ht="51">
      <c r="B295" s="3">
        <v>44740</v>
      </c>
      <c r="C295" s="4">
        <v>42921</v>
      </c>
      <c r="D295" s="4" t="s">
        <v>415</v>
      </c>
      <c r="E295" s="4" t="s">
        <v>416</v>
      </c>
      <c r="G295" s="5">
        <v>0</v>
      </c>
      <c r="H295" s="5">
        <v>3337836</v>
      </c>
      <c r="I295" s="5">
        <v>1652984110.04</v>
      </c>
    </row>
    <row r="296" spans="2:9" ht="51">
      <c r="B296" s="3">
        <v>44740</v>
      </c>
      <c r="C296" s="4">
        <v>42922</v>
      </c>
      <c r="D296" s="4" t="s">
        <v>415</v>
      </c>
      <c r="E296" s="4" t="s">
        <v>416</v>
      </c>
      <c r="G296" s="5">
        <v>0</v>
      </c>
      <c r="H296" s="5">
        <v>0</v>
      </c>
      <c r="I296" s="5">
        <v>1652984110.04</v>
      </c>
    </row>
    <row r="297" spans="2:9" ht="25.5">
      <c r="B297" s="3">
        <v>44740</v>
      </c>
      <c r="C297" s="4">
        <v>42932</v>
      </c>
      <c r="D297" s="4" t="s">
        <v>417</v>
      </c>
      <c r="E297" s="4" t="s">
        <v>418</v>
      </c>
      <c r="G297" s="5">
        <v>1698626585.03</v>
      </c>
      <c r="H297" s="5">
        <v>0</v>
      </c>
      <c r="I297" s="5">
        <v>3351610695.07</v>
      </c>
    </row>
    <row r="298" spans="2:9" ht="25.5">
      <c r="B298" s="3">
        <v>44740</v>
      </c>
      <c r="C298" s="4">
        <v>42933</v>
      </c>
      <c r="D298" s="4" t="s">
        <v>419</v>
      </c>
      <c r="E298" s="4" t="s">
        <v>420</v>
      </c>
      <c r="G298" s="5">
        <v>45970.65</v>
      </c>
      <c r="H298" s="5">
        <v>0</v>
      </c>
      <c r="I298" s="5">
        <v>3351656665.72</v>
      </c>
    </row>
    <row r="299" spans="2:9" ht="25.5">
      <c r="B299" s="3">
        <v>44741</v>
      </c>
      <c r="C299" s="4">
        <v>42719</v>
      </c>
      <c r="D299" s="4" t="s">
        <v>421</v>
      </c>
      <c r="E299" s="4" t="s">
        <v>422</v>
      </c>
      <c r="G299" s="5">
        <v>0</v>
      </c>
      <c r="H299" s="5">
        <v>189840</v>
      </c>
      <c r="I299" s="5">
        <v>3351466825.72</v>
      </c>
    </row>
    <row r="300" spans="2:9" ht="25.5">
      <c r="B300" s="3">
        <v>44741</v>
      </c>
      <c r="C300" s="4">
        <v>42719</v>
      </c>
      <c r="D300" s="4" t="s">
        <v>421</v>
      </c>
      <c r="E300" s="4" t="s">
        <v>422</v>
      </c>
      <c r="G300" s="5">
        <v>0</v>
      </c>
      <c r="H300" s="5">
        <v>8400</v>
      </c>
      <c r="I300" s="5">
        <v>3351458425.72</v>
      </c>
    </row>
    <row r="301" spans="2:9" ht="25.5">
      <c r="B301" s="3">
        <v>44741</v>
      </c>
      <c r="C301" s="4">
        <v>42731</v>
      </c>
      <c r="D301" s="4" t="s">
        <v>423</v>
      </c>
      <c r="E301" s="4" t="s">
        <v>424</v>
      </c>
      <c r="G301" s="5">
        <v>0</v>
      </c>
      <c r="H301" s="5">
        <v>5475</v>
      </c>
      <c r="I301" s="5">
        <v>3351452950.72</v>
      </c>
    </row>
    <row r="302" spans="2:9" ht="25.5">
      <c r="B302" s="3">
        <v>44741</v>
      </c>
      <c r="C302" s="4">
        <v>42739</v>
      </c>
      <c r="D302" s="4" t="s">
        <v>425</v>
      </c>
      <c r="E302" s="4" t="s">
        <v>426</v>
      </c>
      <c r="G302" s="5">
        <v>0</v>
      </c>
      <c r="H302" s="5">
        <v>8754884.4</v>
      </c>
      <c r="I302" s="5">
        <v>3342698066.32</v>
      </c>
    </row>
    <row r="303" spans="2:9" ht="25.5">
      <c r="B303" s="3">
        <v>44741</v>
      </c>
      <c r="C303" s="4">
        <v>42762</v>
      </c>
      <c r="D303" s="4" t="s">
        <v>427</v>
      </c>
      <c r="E303" s="4" t="s">
        <v>428</v>
      </c>
      <c r="G303" s="5">
        <v>0</v>
      </c>
      <c r="H303" s="5">
        <v>5985</v>
      </c>
      <c r="I303" s="5">
        <v>3342692081.32</v>
      </c>
    </row>
    <row r="304" spans="2:9" ht="25.5">
      <c r="B304" s="3">
        <v>44741</v>
      </c>
      <c r="C304" s="4">
        <v>42762</v>
      </c>
      <c r="D304" s="4" t="s">
        <v>427</v>
      </c>
      <c r="E304" s="4" t="s">
        <v>428</v>
      </c>
      <c r="G304" s="5">
        <v>0</v>
      </c>
      <c r="H304" s="5">
        <v>135261</v>
      </c>
      <c r="I304" s="5">
        <v>3342556820.32</v>
      </c>
    </row>
    <row r="305" spans="2:9" ht="25.5">
      <c r="B305" s="3">
        <v>44741</v>
      </c>
      <c r="C305" s="4">
        <v>42927</v>
      </c>
      <c r="D305" s="4" t="s">
        <v>429</v>
      </c>
      <c r="E305" s="4" t="s">
        <v>430</v>
      </c>
      <c r="G305" s="5">
        <v>0</v>
      </c>
      <c r="H305" s="5">
        <v>20247682</v>
      </c>
      <c r="I305" s="5">
        <v>3322309138.32</v>
      </c>
    </row>
    <row r="306" spans="2:9" ht="25.5">
      <c r="B306" s="3">
        <v>44741</v>
      </c>
      <c r="C306" s="4">
        <v>42934</v>
      </c>
      <c r="D306" s="4" t="s">
        <v>431</v>
      </c>
      <c r="E306" s="4" t="s">
        <v>432</v>
      </c>
      <c r="G306" s="5">
        <v>7011589.29</v>
      </c>
      <c r="H306" s="5">
        <v>0</v>
      </c>
      <c r="I306" s="5">
        <v>3329320727.61</v>
      </c>
    </row>
    <row r="307" spans="2:9" ht="25.5">
      <c r="B307" s="3">
        <v>44741</v>
      </c>
      <c r="C307" s="4">
        <v>42937</v>
      </c>
      <c r="D307" s="4" t="s">
        <v>433</v>
      </c>
      <c r="E307" s="4" t="s">
        <v>434</v>
      </c>
      <c r="G307" s="5">
        <v>15000</v>
      </c>
      <c r="H307" s="5">
        <v>0</v>
      </c>
      <c r="I307" s="5">
        <v>3329335727.61</v>
      </c>
    </row>
    <row r="308" spans="2:9" ht="25.5">
      <c r="B308" s="3">
        <v>44742</v>
      </c>
      <c r="C308" s="4">
        <v>42914</v>
      </c>
      <c r="D308" s="4" t="s">
        <v>435</v>
      </c>
      <c r="E308" s="4" t="s">
        <v>436</v>
      </c>
      <c r="G308" s="5">
        <v>0</v>
      </c>
      <c r="H308" s="5">
        <v>189001145.83</v>
      </c>
      <c r="I308" s="5">
        <v>3140334581.78</v>
      </c>
    </row>
    <row r="309" spans="2:9" ht="25.5">
      <c r="B309" s="3">
        <v>44742</v>
      </c>
      <c r="C309" s="4">
        <v>42919</v>
      </c>
      <c r="D309" s="4" t="s">
        <v>437</v>
      </c>
      <c r="E309" s="4" t="s">
        <v>438</v>
      </c>
      <c r="G309" s="5">
        <v>0</v>
      </c>
      <c r="H309" s="5">
        <v>9204811</v>
      </c>
      <c r="I309" s="5">
        <v>3131129770.78</v>
      </c>
    </row>
    <row r="310" spans="2:9" ht="25.5">
      <c r="B310" s="3">
        <v>44742</v>
      </c>
      <c r="C310" s="4">
        <v>42923</v>
      </c>
      <c r="D310" s="4" t="s">
        <v>439</v>
      </c>
      <c r="E310" s="4" t="s">
        <v>440</v>
      </c>
      <c r="G310" s="5">
        <v>0</v>
      </c>
      <c r="H310" s="5">
        <v>187170591.52</v>
      </c>
      <c r="I310" s="5">
        <v>2943959179.26</v>
      </c>
    </row>
    <row r="311" spans="2:9" ht="25.5">
      <c r="B311" s="3">
        <v>44742</v>
      </c>
      <c r="C311" s="4">
        <v>42924</v>
      </c>
      <c r="D311" s="4" t="s">
        <v>441</v>
      </c>
      <c r="E311" s="4" t="s">
        <v>442</v>
      </c>
      <c r="G311" s="5">
        <v>0</v>
      </c>
      <c r="H311" s="5">
        <v>114687031.81</v>
      </c>
      <c r="I311" s="5">
        <v>2829272147.45</v>
      </c>
    </row>
    <row r="312" spans="2:9" ht="25.5">
      <c r="B312" s="3">
        <v>44742</v>
      </c>
      <c r="C312" s="4">
        <v>42925</v>
      </c>
      <c r="D312" s="4" t="s">
        <v>443</v>
      </c>
      <c r="E312" s="4" t="s">
        <v>444</v>
      </c>
      <c r="G312" s="5">
        <v>0</v>
      </c>
      <c r="H312" s="5">
        <v>738456377.01</v>
      </c>
      <c r="I312" s="5">
        <v>2090815770.44</v>
      </c>
    </row>
    <row r="313" spans="2:9" ht="25.5">
      <c r="B313" s="3">
        <v>44742</v>
      </c>
      <c r="C313" s="4">
        <v>42938</v>
      </c>
      <c r="D313" s="4" t="s">
        <v>445</v>
      </c>
      <c r="E313" s="4" t="s">
        <v>446</v>
      </c>
      <c r="G313" s="5">
        <v>2800582.8</v>
      </c>
      <c r="H313" s="5">
        <v>0</v>
      </c>
      <c r="I313" s="5">
        <v>2093616353.24</v>
      </c>
    </row>
    <row r="314" spans="2:9" ht="25.5">
      <c r="B314" s="3">
        <v>44742</v>
      </c>
      <c r="C314" s="4">
        <v>42939</v>
      </c>
      <c r="D314" s="4" t="s">
        <v>447</v>
      </c>
      <c r="E314" s="4" t="s">
        <v>448</v>
      </c>
      <c r="G314" s="5">
        <v>963982.5</v>
      </c>
      <c r="H314" s="5">
        <v>0</v>
      </c>
      <c r="I314" s="5">
        <v>2094580335.74</v>
      </c>
    </row>
    <row r="315" ht="10.15" customHeight="1"/>
    <row r="316" spans="6:9" ht="18" customHeight="1">
      <c r="F316" s="161" t="s">
        <v>449</v>
      </c>
      <c r="G316" s="159"/>
      <c r="H316" s="159"/>
      <c r="I316" s="159"/>
    </row>
    <row r="317" ht="0.95" customHeight="1"/>
    <row r="318" spans="6:9" ht="18" customHeight="1">
      <c r="F318" s="161" t="s">
        <v>450</v>
      </c>
      <c r="G318" s="159"/>
      <c r="H318" s="159"/>
      <c r="I318" s="159"/>
    </row>
    <row r="319" spans="6:9" ht="18" customHeight="1">
      <c r="F319" s="161" t="s">
        <v>451</v>
      </c>
      <c r="G319" s="159"/>
      <c r="H319" s="159"/>
      <c r="I319" s="159"/>
    </row>
    <row r="320" ht="20.1" customHeight="1"/>
    <row r="323" spans="1:10" ht="15.75">
      <c r="A323" s="6" t="s">
        <v>452</v>
      </c>
      <c r="B323" s="7"/>
      <c r="C323" s="7"/>
      <c r="D323" s="7"/>
      <c r="E323" s="7"/>
      <c r="F323" s="7"/>
      <c r="G323" s="7"/>
      <c r="H323" s="7"/>
      <c r="I323" s="7"/>
      <c r="J323" s="8"/>
    </row>
    <row r="324" spans="1:10" ht="15.75">
      <c r="A324" s="9"/>
      <c r="C324" s="10"/>
      <c r="D324" s="10"/>
      <c r="E324" s="10"/>
      <c r="F324" s="10"/>
      <c r="G324" s="10"/>
      <c r="H324" s="10"/>
      <c r="I324" s="10"/>
      <c r="J324" s="11"/>
    </row>
    <row r="325" spans="1:10" ht="15.75">
      <c r="A325" s="12"/>
      <c r="B325" s="10"/>
      <c r="C325" s="10"/>
      <c r="D325" s="10"/>
      <c r="E325" s="10"/>
      <c r="F325" s="10"/>
      <c r="G325" s="10"/>
      <c r="H325" s="10"/>
      <c r="I325" s="10"/>
      <c r="J325" s="11"/>
    </row>
    <row r="326" spans="1:10" ht="15.75">
      <c r="A326" s="12"/>
      <c r="B326" s="10"/>
      <c r="C326" s="10"/>
      <c r="D326" s="10"/>
      <c r="E326" s="10"/>
      <c r="F326" s="10"/>
      <c r="G326" s="10"/>
      <c r="H326" s="10"/>
      <c r="I326" s="10"/>
      <c r="J326" s="11"/>
    </row>
    <row r="327" spans="1:10" ht="15.75">
      <c r="A327" s="12"/>
      <c r="B327" s="10"/>
      <c r="C327" s="10"/>
      <c r="D327" s="10"/>
      <c r="E327" s="10"/>
      <c r="F327" s="10"/>
      <c r="G327" s="10"/>
      <c r="H327" s="10"/>
      <c r="I327" s="10"/>
      <c r="J327" s="11"/>
    </row>
    <row r="328" spans="1:10" ht="15.75">
      <c r="A328" s="12"/>
      <c r="B328" s="10"/>
      <c r="C328" s="10"/>
      <c r="D328" s="10"/>
      <c r="E328" s="10"/>
      <c r="F328" s="10"/>
      <c r="G328" s="10"/>
      <c r="H328" s="10"/>
      <c r="I328" s="10"/>
      <c r="J328" s="11"/>
    </row>
    <row r="329" spans="1:10" ht="15.75">
      <c r="A329" s="155" t="s">
        <v>453</v>
      </c>
      <c r="B329" s="167"/>
      <c r="C329" s="167"/>
      <c r="D329" s="167"/>
      <c r="E329" s="167"/>
      <c r="F329" s="167"/>
      <c r="G329" s="167"/>
      <c r="H329" s="167"/>
      <c r="I329" s="167"/>
      <c r="J329" s="157"/>
    </row>
    <row r="330" spans="1:10" ht="15">
      <c r="A330" s="151" t="s">
        <v>454</v>
      </c>
      <c r="B330" s="165"/>
      <c r="C330" s="165"/>
      <c r="D330" s="165"/>
      <c r="E330" s="165"/>
      <c r="F330" s="165"/>
      <c r="G330" s="165"/>
      <c r="H330" s="165"/>
      <c r="I330" s="165"/>
      <c r="J330" s="153"/>
    </row>
    <row r="331" spans="1:10" ht="15.75">
      <c r="A331" s="13"/>
      <c r="B331" s="14"/>
      <c r="C331" s="14"/>
      <c r="D331" s="14"/>
      <c r="E331" s="14"/>
      <c r="F331" s="14"/>
      <c r="G331" s="14"/>
      <c r="H331" s="14"/>
      <c r="I331" s="14"/>
      <c r="J331" s="15"/>
    </row>
    <row r="332" spans="1:10" ht="15.75">
      <c r="A332" s="13"/>
      <c r="B332" s="14"/>
      <c r="C332" s="14"/>
      <c r="D332" s="14"/>
      <c r="E332" s="14"/>
      <c r="F332" s="14"/>
      <c r="G332" s="14"/>
      <c r="H332" s="14"/>
      <c r="I332" s="14"/>
      <c r="J332" s="15"/>
    </row>
    <row r="333" spans="1:10" ht="15.75">
      <c r="A333" s="12"/>
      <c r="B333" s="16" t="s">
        <v>455</v>
      </c>
      <c r="C333" s="16"/>
      <c r="D333" s="16"/>
      <c r="E333" s="16"/>
      <c r="F333" s="16"/>
      <c r="G333" s="16"/>
      <c r="H333" s="16"/>
      <c r="I333" s="16"/>
      <c r="J333" s="17"/>
    </row>
    <row r="334" spans="1:10" ht="15.75">
      <c r="A334" s="12"/>
      <c r="B334" s="18" t="s">
        <v>456</v>
      </c>
      <c r="C334" s="18"/>
      <c r="D334" s="19"/>
      <c r="E334" s="19"/>
      <c r="F334" s="19"/>
      <c r="G334" s="19"/>
      <c r="H334" s="18" t="s">
        <v>457</v>
      </c>
      <c r="I334" s="18"/>
      <c r="J334" s="20" t="s">
        <v>458</v>
      </c>
    </row>
    <row r="335" spans="1:10" ht="15.75">
      <c r="A335" s="12"/>
      <c r="B335" s="21" t="s">
        <v>459</v>
      </c>
      <c r="C335" s="22" t="s">
        <v>460</v>
      </c>
      <c r="D335" s="23"/>
      <c r="E335" s="24"/>
      <c r="F335" s="25"/>
      <c r="G335" s="26"/>
      <c r="H335" s="21"/>
      <c r="I335" s="27"/>
      <c r="J335" s="28"/>
    </row>
    <row r="336" spans="1:10" ht="15.75">
      <c r="A336" s="12"/>
      <c r="B336" s="21" t="s">
        <v>461</v>
      </c>
      <c r="C336" s="29"/>
      <c r="D336" s="30"/>
      <c r="E336" s="27"/>
      <c r="F336" s="25"/>
      <c r="G336" s="21" t="s">
        <v>462</v>
      </c>
      <c r="H336" s="21"/>
      <c r="I336" s="27"/>
      <c r="J336" s="31"/>
    </row>
    <row r="337" spans="1:10" ht="16.5" thickBot="1">
      <c r="A337" s="12"/>
      <c r="B337" s="21"/>
      <c r="C337" s="29"/>
      <c r="D337" s="30"/>
      <c r="E337" s="27"/>
      <c r="F337" s="32"/>
      <c r="G337" s="21"/>
      <c r="H337" s="21"/>
      <c r="I337" s="27"/>
      <c r="J337" s="31"/>
    </row>
    <row r="338" spans="1:10" ht="16.5" thickTop="1">
      <c r="A338" s="33"/>
      <c r="B338" s="34"/>
      <c r="C338" s="34"/>
      <c r="D338" s="34"/>
      <c r="E338" s="34"/>
      <c r="F338" s="34"/>
      <c r="G338" s="34"/>
      <c r="H338" s="34"/>
      <c r="I338" s="34"/>
      <c r="J338" s="35"/>
    </row>
    <row r="339" spans="1:10" ht="15.75">
      <c r="A339" s="36"/>
      <c r="B339" s="37"/>
      <c r="C339" s="37"/>
      <c r="D339" s="37"/>
      <c r="E339" s="37"/>
      <c r="F339" s="37"/>
      <c r="G339" s="37"/>
      <c r="H339" s="37"/>
      <c r="I339" s="37"/>
      <c r="J339" s="38" t="s">
        <v>463</v>
      </c>
    </row>
    <row r="340" spans="1:10" ht="15.75">
      <c r="A340" s="36"/>
      <c r="B340" s="39" t="s">
        <v>464</v>
      </c>
      <c r="C340" s="39"/>
      <c r="D340" s="39"/>
      <c r="E340" s="39"/>
      <c r="F340" s="39"/>
      <c r="G340" s="163"/>
      <c r="H340" s="163"/>
      <c r="I340" s="163"/>
      <c r="J340" s="40">
        <v>1640374135.66</v>
      </c>
    </row>
    <row r="341" spans="1:10" ht="15.75">
      <c r="A341" s="36"/>
      <c r="B341" s="37"/>
      <c r="C341" s="37"/>
      <c r="D341" s="37"/>
      <c r="E341" s="37"/>
      <c r="F341" s="37"/>
      <c r="G341" s="37"/>
      <c r="H341" s="37"/>
      <c r="I341" s="37"/>
      <c r="J341" s="40"/>
    </row>
    <row r="342" spans="1:10" ht="15.75">
      <c r="A342" s="36"/>
      <c r="B342" s="41" t="s">
        <v>465</v>
      </c>
      <c r="C342" s="41"/>
      <c r="D342" s="41"/>
      <c r="E342" s="41"/>
      <c r="F342" s="41"/>
      <c r="G342" s="37"/>
      <c r="H342" s="37"/>
      <c r="I342" s="37"/>
      <c r="J342" s="40"/>
    </row>
    <row r="343" spans="1:10" ht="15.75">
      <c r="A343" s="36"/>
      <c r="B343" s="37" t="s">
        <v>466</v>
      </c>
      <c r="C343" s="37"/>
      <c r="D343" s="37"/>
      <c r="E343" s="37"/>
      <c r="F343" s="37"/>
      <c r="G343" s="166"/>
      <c r="H343" s="166"/>
      <c r="I343" s="166"/>
      <c r="J343" s="40">
        <v>6601868445.12</v>
      </c>
    </row>
    <row r="344" spans="1:10" ht="15.75">
      <c r="A344" s="36"/>
      <c r="B344" s="37" t="s">
        <v>467</v>
      </c>
      <c r="C344" s="37"/>
      <c r="D344" s="37"/>
      <c r="E344" s="37"/>
      <c r="F344" s="37"/>
      <c r="G344" s="163"/>
      <c r="H344" s="163"/>
      <c r="I344" s="163"/>
      <c r="J344" s="40"/>
    </row>
    <row r="345" spans="1:10" ht="15.75">
      <c r="A345" s="36"/>
      <c r="B345" s="37"/>
      <c r="C345" s="37"/>
      <c r="D345" s="37"/>
      <c r="E345" s="37"/>
      <c r="F345" s="37"/>
      <c r="G345" s="42"/>
      <c r="H345" s="42"/>
      <c r="I345" s="42"/>
      <c r="J345" s="40"/>
    </row>
    <row r="346" spans="1:10" ht="15.75">
      <c r="A346" s="36"/>
      <c r="B346" s="39" t="s">
        <v>468</v>
      </c>
      <c r="C346" s="39"/>
      <c r="D346" s="39"/>
      <c r="E346" s="39"/>
      <c r="F346" s="39"/>
      <c r="G346" s="37"/>
      <c r="H346" s="37"/>
      <c r="I346" s="37"/>
      <c r="J346" s="43">
        <f>+J340+J343</f>
        <v>8242242580.78</v>
      </c>
    </row>
    <row r="347" spans="1:10" ht="15.75">
      <c r="A347" s="36"/>
      <c r="B347" s="37"/>
      <c r="C347" s="37"/>
      <c r="D347" s="37"/>
      <c r="E347" s="37"/>
      <c r="F347" s="37"/>
      <c r="G347" s="37"/>
      <c r="H347" s="37"/>
      <c r="I347" s="37"/>
      <c r="J347" s="40"/>
    </row>
    <row r="348" spans="1:10" ht="15.75">
      <c r="A348" s="36"/>
      <c r="B348" s="41" t="s">
        <v>469</v>
      </c>
      <c r="C348" s="41"/>
      <c r="D348" s="41"/>
      <c r="E348" s="41"/>
      <c r="F348" s="41"/>
      <c r="G348" s="37"/>
      <c r="H348" s="37"/>
      <c r="I348" s="37"/>
      <c r="J348" s="40"/>
    </row>
    <row r="349" spans="1:10" ht="15.75">
      <c r="A349" s="36"/>
      <c r="B349" s="37" t="s">
        <v>470</v>
      </c>
      <c r="C349" s="37"/>
      <c r="D349" s="37"/>
      <c r="E349" s="37"/>
      <c r="F349" s="37"/>
      <c r="G349" s="163"/>
      <c r="H349" s="163"/>
      <c r="I349" s="163"/>
      <c r="J349" s="40"/>
    </row>
    <row r="350" spans="1:10" ht="15.75">
      <c r="A350" s="36"/>
      <c r="B350" s="37" t="s">
        <v>471</v>
      </c>
      <c r="C350" s="37"/>
      <c r="D350" s="37"/>
      <c r="E350" s="37"/>
      <c r="F350" s="37"/>
      <c r="G350" s="42"/>
      <c r="H350" s="42"/>
      <c r="I350" s="42"/>
      <c r="J350" s="40">
        <v>6147662245.04</v>
      </c>
    </row>
    <row r="351" spans="1:10" ht="15.75">
      <c r="A351" s="36"/>
      <c r="B351" s="37" t="s">
        <v>472</v>
      </c>
      <c r="C351" s="37"/>
      <c r="D351" s="37"/>
      <c r="E351" s="37"/>
      <c r="F351" s="37"/>
      <c r="G351" s="163"/>
      <c r="H351" s="163"/>
      <c r="I351" s="163"/>
      <c r="J351" s="40"/>
    </row>
    <row r="352" spans="1:10" ht="15.75">
      <c r="A352" s="36"/>
      <c r="B352" s="37" t="s">
        <v>473</v>
      </c>
      <c r="C352" s="37"/>
      <c r="D352" s="37"/>
      <c r="E352" s="37"/>
      <c r="F352" s="37"/>
      <c r="G352" s="42"/>
      <c r="H352" s="42"/>
      <c r="I352" s="42"/>
      <c r="J352" s="40"/>
    </row>
    <row r="353" spans="1:10" ht="15.75">
      <c r="A353" s="36"/>
      <c r="B353" s="37"/>
      <c r="C353" s="37"/>
      <c r="D353" s="37"/>
      <c r="E353" s="37"/>
      <c r="F353" s="37"/>
      <c r="G353" s="42"/>
      <c r="H353" s="42"/>
      <c r="I353" s="42"/>
      <c r="J353" s="40"/>
    </row>
    <row r="354" spans="1:10" ht="16.5" thickBot="1">
      <c r="A354" s="36"/>
      <c r="B354" s="39" t="s">
        <v>474</v>
      </c>
      <c r="C354" s="39"/>
      <c r="D354" s="39"/>
      <c r="E354" s="39"/>
      <c r="F354" s="39"/>
      <c r="G354" s="163"/>
      <c r="H354" s="163"/>
      <c r="I354" s="163"/>
      <c r="J354" s="44">
        <f>+J346-J349-J350-J351</f>
        <v>2094580335.7399998</v>
      </c>
    </row>
    <row r="355" spans="1:10" ht="16.5" thickTop="1">
      <c r="A355" s="36"/>
      <c r="B355" s="45"/>
      <c r="C355" s="45"/>
      <c r="D355" s="45"/>
      <c r="E355" s="45"/>
      <c r="F355" s="45"/>
      <c r="G355" s="45"/>
      <c r="H355" s="45"/>
      <c r="I355" s="45"/>
      <c r="J355" s="46"/>
    </row>
    <row r="356" spans="1:10" ht="15.75">
      <c r="A356" s="36"/>
      <c r="B356" s="37"/>
      <c r="C356" s="37"/>
      <c r="D356" s="37"/>
      <c r="E356" s="37"/>
      <c r="F356" s="37"/>
      <c r="G356" s="37"/>
      <c r="H356" s="37"/>
      <c r="I356" s="37"/>
      <c r="J356" s="47"/>
    </row>
    <row r="357" spans="1:10" ht="15.75">
      <c r="A357" s="36"/>
      <c r="B357" s="37"/>
      <c r="C357" s="37"/>
      <c r="D357" s="37"/>
      <c r="E357" s="37"/>
      <c r="F357" s="37"/>
      <c r="G357" s="37"/>
      <c r="H357" s="37"/>
      <c r="I357" s="37"/>
      <c r="J357" s="38" t="s">
        <v>475</v>
      </c>
    </row>
    <row r="358" spans="1:10" ht="15.75">
      <c r="A358" s="36"/>
      <c r="B358" s="39" t="s">
        <v>476</v>
      </c>
      <c r="C358" s="39"/>
      <c r="D358" s="39"/>
      <c r="E358" s="39"/>
      <c r="F358" s="39"/>
      <c r="G358" s="163"/>
      <c r="H358" s="163"/>
      <c r="I358" s="163"/>
      <c r="J358" s="40">
        <v>2094580335.74</v>
      </c>
    </row>
    <row r="359" spans="1:10" ht="15.75">
      <c r="A359" s="36"/>
      <c r="B359" s="39"/>
      <c r="C359" s="39"/>
      <c r="D359" s="39"/>
      <c r="E359" s="39"/>
      <c r="F359" s="39"/>
      <c r="G359" s="42"/>
      <c r="H359" s="42"/>
      <c r="I359" s="42"/>
      <c r="J359" s="40"/>
    </row>
    <row r="360" spans="1:10" ht="15.75">
      <c r="A360" s="36"/>
      <c r="B360" s="41" t="s">
        <v>465</v>
      </c>
      <c r="C360" s="41"/>
      <c r="D360" s="41"/>
      <c r="E360" s="41"/>
      <c r="F360" s="41"/>
      <c r="G360" s="37"/>
      <c r="H360" s="37"/>
      <c r="I360" s="37"/>
      <c r="J360" s="48"/>
    </row>
    <row r="361" spans="1:10" ht="15.75">
      <c r="A361" s="36"/>
      <c r="B361" s="37" t="s">
        <v>477</v>
      </c>
      <c r="C361" s="37"/>
      <c r="D361" s="37"/>
      <c r="E361" s="37"/>
      <c r="F361" s="37"/>
      <c r="G361" s="163"/>
      <c r="H361" s="163"/>
      <c r="I361" s="163"/>
      <c r="J361" s="49"/>
    </row>
    <row r="362" spans="1:10" ht="15.75">
      <c r="A362" s="36"/>
      <c r="B362" s="39" t="s">
        <v>468</v>
      </c>
      <c r="C362" s="39"/>
      <c r="D362" s="39"/>
      <c r="E362" s="39"/>
      <c r="F362" s="39"/>
      <c r="G362" s="164"/>
      <c r="H362" s="164"/>
      <c r="I362" s="164"/>
      <c r="J362" s="50">
        <f>SUM(J358:J361)</f>
        <v>2094580335.74</v>
      </c>
    </row>
    <row r="363" spans="1:10" ht="15.75">
      <c r="A363" s="36"/>
      <c r="B363" s="37"/>
      <c r="C363" s="37"/>
      <c r="D363" s="37"/>
      <c r="E363" s="37"/>
      <c r="F363" s="37"/>
      <c r="G363" s="37"/>
      <c r="H363" s="37"/>
      <c r="I363" s="37"/>
      <c r="J363" s="48"/>
    </row>
    <row r="364" spans="1:10" ht="15.75">
      <c r="A364" s="36"/>
      <c r="B364" s="41" t="s">
        <v>469</v>
      </c>
      <c r="C364" s="41"/>
      <c r="D364" s="41"/>
      <c r="E364" s="41"/>
      <c r="F364" s="41"/>
      <c r="G364" s="37"/>
      <c r="H364" s="37"/>
      <c r="I364" s="37"/>
      <c r="J364" s="40"/>
    </row>
    <row r="365" spans="1:10" ht="15.75">
      <c r="A365" s="36"/>
      <c r="B365" s="37" t="s">
        <v>478</v>
      </c>
      <c r="C365" s="37"/>
      <c r="D365" s="37"/>
      <c r="E365" s="37"/>
      <c r="F365" s="37"/>
      <c r="G365" s="164"/>
      <c r="H365" s="164"/>
      <c r="I365" s="164"/>
      <c r="J365" s="40">
        <v>0</v>
      </c>
    </row>
    <row r="366" spans="1:10" ht="15.75">
      <c r="A366" s="36"/>
      <c r="B366" s="37"/>
      <c r="C366" s="37"/>
      <c r="D366" s="37"/>
      <c r="E366" s="37"/>
      <c r="F366" s="37"/>
      <c r="G366" s="51"/>
      <c r="H366" s="51"/>
      <c r="I366" s="51"/>
      <c r="J366" s="40"/>
    </row>
    <row r="367" spans="1:10" ht="16.5" thickBot="1">
      <c r="A367" s="36"/>
      <c r="B367" s="39" t="s">
        <v>474</v>
      </c>
      <c r="C367" s="39"/>
      <c r="D367" s="39"/>
      <c r="E367" s="39"/>
      <c r="F367" s="39"/>
      <c r="G367" s="37"/>
      <c r="H367" s="37"/>
      <c r="I367" s="37"/>
      <c r="J367" s="44">
        <f>SUM(J362-J365)</f>
        <v>2094580335.74</v>
      </c>
    </row>
    <row r="368" spans="1:10" ht="17.25" thickBot="1" thickTop="1">
      <c r="A368" s="52"/>
      <c r="B368" s="53"/>
      <c r="C368" s="53"/>
      <c r="D368" s="53"/>
      <c r="E368" s="53"/>
      <c r="F368" s="53"/>
      <c r="G368" s="54"/>
      <c r="H368" s="54"/>
      <c r="I368" s="54"/>
      <c r="J368" s="55"/>
    </row>
    <row r="369" spans="1:10" ht="16.5" thickTop="1">
      <c r="A369" s="33"/>
      <c r="B369" s="56"/>
      <c r="C369" s="56"/>
      <c r="D369" s="56"/>
      <c r="E369" s="56"/>
      <c r="F369" s="56"/>
      <c r="G369" s="34"/>
      <c r="H369" s="34"/>
      <c r="I369" s="34"/>
      <c r="J369" s="57"/>
    </row>
    <row r="370" spans="1:10" ht="15.75">
      <c r="A370" s="36"/>
      <c r="B370" s="39"/>
      <c r="C370" s="39"/>
      <c r="D370" s="39"/>
      <c r="E370" s="39"/>
      <c r="F370" s="39"/>
      <c r="G370" s="37"/>
      <c r="H370" s="37"/>
      <c r="I370" s="37"/>
      <c r="J370" s="58"/>
    </row>
    <row r="371" spans="1:10" ht="15.75">
      <c r="A371" s="168" t="s">
        <v>479</v>
      </c>
      <c r="B371" s="147"/>
      <c r="C371" s="147"/>
      <c r="D371" s="60"/>
      <c r="E371" s="61" t="s">
        <v>480</v>
      </c>
      <c r="F371" s="147" t="s">
        <v>480</v>
      </c>
      <c r="G371" s="147"/>
      <c r="H371" s="62"/>
      <c r="I371" s="147" t="s">
        <v>481</v>
      </c>
      <c r="J371" s="169"/>
    </row>
    <row r="372" spans="1:10" ht="15.75">
      <c r="A372" s="36"/>
      <c r="B372" s="63" t="s">
        <v>482</v>
      </c>
      <c r="C372" s="63"/>
      <c r="D372" s="42"/>
      <c r="E372" s="162" t="s">
        <v>483</v>
      </c>
      <c r="F372" s="162"/>
      <c r="G372" s="162"/>
      <c r="H372" s="37"/>
      <c r="I372" s="163" t="s">
        <v>484</v>
      </c>
      <c r="J372" s="146"/>
    </row>
    <row r="373" spans="1:10" ht="15.75">
      <c r="A373" s="36"/>
      <c r="B373" s="37"/>
      <c r="C373" s="37"/>
      <c r="D373" s="42"/>
      <c r="E373" s="42"/>
      <c r="F373" s="42"/>
      <c r="G373" s="42"/>
      <c r="H373" s="37"/>
      <c r="I373" s="42"/>
      <c r="J373" s="64"/>
    </row>
    <row r="374" spans="1:10" ht="15.75">
      <c r="A374" s="71"/>
      <c r="B374" s="168" t="s">
        <v>485</v>
      </c>
      <c r="C374" s="147"/>
      <c r="D374" s="60"/>
      <c r="E374" s="147" t="s">
        <v>486</v>
      </c>
      <c r="F374" s="147"/>
      <c r="G374" s="147"/>
      <c r="H374" s="62"/>
      <c r="I374" s="147" t="s">
        <v>487</v>
      </c>
      <c r="J374" s="169"/>
    </row>
    <row r="375" spans="1:10" ht="15.75">
      <c r="A375" s="36"/>
      <c r="B375" s="63" t="s">
        <v>488</v>
      </c>
      <c r="C375" s="63"/>
      <c r="D375" s="42"/>
      <c r="E375" s="162" t="s">
        <v>489</v>
      </c>
      <c r="F375" s="162"/>
      <c r="G375" s="162"/>
      <c r="H375" s="37"/>
      <c r="I375" s="163" t="s">
        <v>489</v>
      </c>
      <c r="J375" s="146"/>
    </row>
    <row r="376" spans="1:10" ht="15.75">
      <c r="A376" s="36"/>
      <c r="B376" s="39"/>
      <c r="C376" s="39"/>
      <c r="D376" s="39"/>
      <c r="E376" s="39"/>
      <c r="F376" s="39"/>
      <c r="G376" s="37"/>
      <c r="H376" s="37"/>
      <c r="I376" s="37"/>
      <c r="J376" s="65"/>
    </row>
    <row r="377" spans="1:10" ht="15.75">
      <c r="A377" s="66"/>
      <c r="B377" s="67"/>
      <c r="C377" s="67"/>
      <c r="D377" s="67"/>
      <c r="E377" s="67"/>
      <c r="F377" s="67"/>
      <c r="G377" s="68"/>
      <c r="H377" s="69"/>
      <c r="I377" s="68"/>
      <c r="J377" s="70"/>
    </row>
  </sheetData>
  <protectedRanges>
    <protectedRange sqref="E371" name="Rango1_2_1"/>
    <protectedRange sqref="A374:B374" name="Rango1_2_1_1"/>
    <protectedRange sqref="I335:I337" name="Rango1_1"/>
    <protectedRange sqref="F371" name="Rango1_2_1_3"/>
    <protectedRange sqref="E374" name="Rango1_2_1_1_2"/>
    <protectedRange sqref="I371" name="Rango1_2_1_4"/>
    <protectedRange sqref="I374" name="Rango1_2_1_1_1_1_1"/>
    <protectedRange sqref="A371" name="Rango1_2_1_2_1_2"/>
  </protectedRanges>
  <mergeCells count="27">
    <mergeCell ref="B374:C374"/>
    <mergeCell ref="I374:J374"/>
    <mergeCell ref="I371:J371"/>
    <mergeCell ref="E372:G372"/>
    <mergeCell ref="I372:J372"/>
    <mergeCell ref="E374:G374"/>
    <mergeCell ref="A371:C371"/>
    <mergeCell ref="E375:G375"/>
    <mergeCell ref="I375:J375"/>
    <mergeCell ref="G354:I354"/>
    <mergeCell ref="G358:I358"/>
    <mergeCell ref="G361:I361"/>
    <mergeCell ref="G362:I362"/>
    <mergeCell ref="G365:I365"/>
    <mergeCell ref="F371:G371"/>
    <mergeCell ref="G351:I351"/>
    <mergeCell ref="B2:I2"/>
    <mergeCell ref="B4:I4"/>
    <mergeCell ref="F316:I316"/>
    <mergeCell ref="F318:I318"/>
    <mergeCell ref="F319:I319"/>
    <mergeCell ref="A329:J329"/>
    <mergeCell ref="A330:J330"/>
    <mergeCell ref="G340:I340"/>
    <mergeCell ref="G343:I343"/>
    <mergeCell ref="G344:I344"/>
    <mergeCell ref="G349:I349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DB0B7-D08F-43E4-9DF2-BFF1D00AEFBD}">
  <dimension ref="B2:K79"/>
  <sheetViews>
    <sheetView workbookViewId="0" topLeftCell="A42">
      <selection activeCell="H82" sqref="H82"/>
    </sheetView>
  </sheetViews>
  <sheetFormatPr defaultColWidth="11.421875" defaultRowHeight="15"/>
  <cols>
    <col min="1" max="1" width="1.8515625" style="116" customWidth="1"/>
    <col min="2" max="2" width="15.421875" style="116" customWidth="1"/>
    <col min="3" max="3" width="15.140625" style="116" customWidth="1"/>
    <col min="4" max="4" width="15.7109375" style="116" customWidth="1"/>
    <col min="5" max="5" width="11.28125" style="116" customWidth="1"/>
    <col min="6" max="6" width="11.421875" style="116" hidden="1" customWidth="1"/>
    <col min="7" max="8" width="18.00390625" style="116" customWidth="1"/>
    <col min="9" max="9" width="23.57421875" style="116" customWidth="1"/>
    <col min="10" max="10" width="11.421875" style="116" hidden="1" customWidth="1"/>
    <col min="11" max="11" width="23.8515625" style="116" customWidth="1"/>
    <col min="12" max="256" width="9.140625" style="116" customWidth="1"/>
    <col min="257" max="257" width="1.8515625" style="116" customWidth="1"/>
    <col min="258" max="258" width="15.421875" style="116" customWidth="1"/>
    <col min="259" max="259" width="15.140625" style="116" customWidth="1"/>
    <col min="260" max="260" width="15.7109375" style="116" customWidth="1"/>
    <col min="261" max="261" width="11.28125" style="116" customWidth="1"/>
    <col min="262" max="262" width="11.421875" style="116" hidden="1" customWidth="1"/>
    <col min="263" max="265" width="18.00390625" style="116" customWidth="1"/>
    <col min="266" max="266" width="11.421875" style="116" hidden="1" customWidth="1"/>
    <col min="267" max="267" width="1.8515625" style="116" customWidth="1"/>
    <col min="268" max="512" width="9.140625" style="116" customWidth="1"/>
    <col min="513" max="513" width="1.8515625" style="116" customWidth="1"/>
    <col min="514" max="514" width="15.421875" style="116" customWidth="1"/>
    <col min="515" max="515" width="15.140625" style="116" customWidth="1"/>
    <col min="516" max="516" width="15.7109375" style="116" customWidth="1"/>
    <col min="517" max="517" width="11.28125" style="116" customWidth="1"/>
    <col min="518" max="518" width="11.421875" style="116" hidden="1" customWidth="1"/>
    <col min="519" max="521" width="18.00390625" style="116" customWidth="1"/>
    <col min="522" max="522" width="11.421875" style="116" hidden="1" customWidth="1"/>
    <col min="523" max="523" width="1.8515625" style="116" customWidth="1"/>
    <col min="524" max="768" width="9.140625" style="116" customWidth="1"/>
    <col min="769" max="769" width="1.8515625" style="116" customWidth="1"/>
    <col min="770" max="770" width="15.421875" style="116" customWidth="1"/>
    <col min="771" max="771" width="15.140625" style="116" customWidth="1"/>
    <col min="772" max="772" width="15.7109375" style="116" customWidth="1"/>
    <col min="773" max="773" width="11.28125" style="116" customWidth="1"/>
    <col min="774" max="774" width="11.421875" style="116" hidden="1" customWidth="1"/>
    <col min="775" max="777" width="18.00390625" style="116" customWidth="1"/>
    <col min="778" max="778" width="11.421875" style="116" hidden="1" customWidth="1"/>
    <col min="779" max="779" width="1.8515625" style="116" customWidth="1"/>
    <col min="780" max="1024" width="9.140625" style="116" customWidth="1"/>
    <col min="1025" max="1025" width="1.8515625" style="116" customWidth="1"/>
    <col min="1026" max="1026" width="15.421875" style="116" customWidth="1"/>
    <col min="1027" max="1027" width="15.140625" style="116" customWidth="1"/>
    <col min="1028" max="1028" width="15.7109375" style="116" customWidth="1"/>
    <col min="1029" max="1029" width="11.28125" style="116" customWidth="1"/>
    <col min="1030" max="1030" width="11.421875" style="116" hidden="1" customWidth="1"/>
    <col min="1031" max="1033" width="18.00390625" style="116" customWidth="1"/>
    <col min="1034" max="1034" width="11.421875" style="116" hidden="1" customWidth="1"/>
    <col min="1035" max="1035" width="1.8515625" style="116" customWidth="1"/>
    <col min="1036" max="1280" width="9.140625" style="116" customWidth="1"/>
    <col min="1281" max="1281" width="1.8515625" style="116" customWidth="1"/>
    <col min="1282" max="1282" width="15.421875" style="116" customWidth="1"/>
    <col min="1283" max="1283" width="15.140625" style="116" customWidth="1"/>
    <col min="1284" max="1284" width="15.7109375" style="116" customWidth="1"/>
    <col min="1285" max="1285" width="11.28125" style="116" customWidth="1"/>
    <col min="1286" max="1286" width="11.421875" style="116" hidden="1" customWidth="1"/>
    <col min="1287" max="1289" width="18.00390625" style="116" customWidth="1"/>
    <col min="1290" max="1290" width="11.421875" style="116" hidden="1" customWidth="1"/>
    <col min="1291" max="1291" width="1.8515625" style="116" customWidth="1"/>
    <col min="1292" max="1536" width="9.140625" style="116" customWidth="1"/>
    <col min="1537" max="1537" width="1.8515625" style="116" customWidth="1"/>
    <col min="1538" max="1538" width="15.421875" style="116" customWidth="1"/>
    <col min="1539" max="1539" width="15.140625" style="116" customWidth="1"/>
    <col min="1540" max="1540" width="15.7109375" style="116" customWidth="1"/>
    <col min="1541" max="1541" width="11.28125" style="116" customWidth="1"/>
    <col min="1542" max="1542" width="11.421875" style="116" hidden="1" customWidth="1"/>
    <col min="1543" max="1545" width="18.00390625" style="116" customWidth="1"/>
    <col min="1546" max="1546" width="11.421875" style="116" hidden="1" customWidth="1"/>
    <col min="1547" max="1547" width="1.8515625" style="116" customWidth="1"/>
    <col min="1548" max="1792" width="9.140625" style="116" customWidth="1"/>
    <col min="1793" max="1793" width="1.8515625" style="116" customWidth="1"/>
    <col min="1794" max="1794" width="15.421875" style="116" customWidth="1"/>
    <col min="1795" max="1795" width="15.140625" style="116" customWidth="1"/>
    <col min="1796" max="1796" width="15.7109375" style="116" customWidth="1"/>
    <col min="1797" max="1797" width="11.28125" style="116" customWidth="1"/>
    <col min="1798" max="1798" width="11.421875" style="116" hidden="1" customWidth="1"/>
    <col min="1799" max="1801" width="18.00390625" style="116" customWidth="1"/>
    <col min="1802" max="1802" width="11.421875" style="116" hidden="1" customWidth="1"/>
    <col min="1803" max="1803" width="1.8515625" style="116" customWidth="1"/>
    <col min="1804" max="2048" width="9.140625" style="116" customWidth="1"/>
    <col min="2049" max="2049" width="1.8515625" style="116" customWidth="1"/>
    <col min="2050" max="2050" width="15.421875" style="116" customWidth="1"/>
    <col min="2051" max="2051" width="15.140625" style="116" customWidth="1"/>
    <col min="2052" max="2052" width="15.7109375" style="116" customWidth="1"/>
    <col min="2053" max="2053" width="11.28125" style="116" customWidth="1"/>
    <col min="2054" max="2054" width="11.421875" style="116" hidden="1" customWidth="1"/>
    <col min="2055" max="2057" width="18.00390625" style="116" customWidth="1"/>
    <col min="2058" max="2058" width="11.421875" style="116" hidden="1" customWidth="1"/>
    <col min="2059" max="2059" width="1.8515625" style="116" customWidth="1"/>
    <col min="2060" max="2304" width="9.140625" style="116" customWidth="1"/>
    <col min="2305" max="2305" width="1.8515625" style="116" customWidth="1"/>
    <col min="2306" max="2306" width="15.421875" style="116" customWidth="1"/>
    <col min="2307" max="2307" width="15.140625" style="116" customWidth="1"/>
    <col min="2308" max="2308" width="15.7109375" style="116" customWidth="1"/>
    <col min="2309" max="2309" width="11.28125" style="116" customWidth="1"/>
    <col min="2310" max="2310" width="11.421875" style="116" hidden="1" customWidth="1"/>
    <col min="2311" max="2313" width="18.00390625" style="116" customWidth="1"/>
    <col min="2314" max="2314" width="11.421875" style="116" hidden="1" customWidth="1"/>
    <col min="2315" max="2315" width="1.8515625" style="116" customWidth="1"/>
    <col min="2316" max="2560" width="9.140625" style="116" customWidth="1"/>
    <col min="2561" max="2561" width="1.8515625" style="116" customWidth="1"/>
    <col min="2562" max="2562" width="15.421875" style="116" customWidth="1"/>
    <col min="2563" max="2563" width="15.140625" style="116" customWidth="1"/>
    <col min="2564" max="2564" width="15.7109375" style="116" customWidth="1"/>
    <col min="2565" max="2565" width="11.28125" style="116" customWidth="1"/>
    <col min="2566" max="2566" width="11.421875" style="116" hidden="1" customWidth="1"/>
    <col min="2567" max="2569" width="18.00390625" style="116" customWidth="1"/>
    <col min="2570" max="2570" width="11.421875" style="116" hidden="1" customWidth="1"/>
    <col min="2571" max="2571" width="1.8515625" style="116" customWidth="1"/>
    <col min="2572" max="2816" width="9.140625" style="116" customWidth="1"/>
    <col min="2817" max="2817" width="1.8515625" style="116" customWidth="1"/>
    <col min="2818" max="2818" width="15.421875" style="116" customWidth="1"/>
    <col min="2819" max="2819" width="15.140625" style="116" customWidth="1"/>
    <col min="2820" max="2820" width="15.7109375" style="116" customWidth="1"/>
    <col min="2821" max="2821" width="11.28125" style="116" customWidth="1"/>
    <col min="2822" max="2822" width="11.421875" style="116" hidden="1" customWidth="1"/>
    <col min="2823" max="2825" width="18.00390625" style="116" customWidth="1"/>
    <col min="2826" max="2826" width="11.421875" style="116" hidden="1" customWidth="1"/>
    <col min="2827" max="2827" width="1.8515625" style="116" customWidth="1"/>
    <col min="2828" max="3072" width="9.140625" style="116" customWidth="1"/>
    <col min="3073" max="3073" width="1.8515625" style="116" customWidth="1"/>
    <col min="3074" max="3074" width="15.421875" style="116" customWidth="1"/>
    <col min="3075" max="3075" width="15.140625" style="116" customWidth="1"/>
    <col min="3076" max="3076" width="15.7109375" style="116" customWidth="1"/>
    <col min="3077" max="3077" width="11.28125" style="116" customWidth="1"/>
    <col min="3078" max="3078" width="11.421875" style="116" hidden="1" customWidth="1"/>
    <col min="3079" max="3081" width="18.00390625" style="116" customWidth="1"/>
    <col min="3082" max="3082" width="11.421875" style="116" hidden="1" customWidth="1"/>
    <col min="3083" max="3083" width="1.8515625" style="116" customWidth="1"/>
    <col min="3084" max="3328" width="9.140625" style="116" customWidth="1"/>
    <col min="3329" max="3329" width="1.8515625" style="116" customWidth="1"/>
    <col min="3330" max="3330" width="15.421875" style="116" customWidth="1"/>
    <col min="3331" max="3331" width="15.140625" style="116" customWidth="1"/>
    <col min="3332" max="3332" width="15.7109375" style="116" customWidth="1"/>
    <col min="3333" max="3333" width="11.28125" style="116" customWidth="1"/>
    <col min="3334" max="3334" width="11.421875" style="116" hidden="1" customWidth="1"/>
    <col min="3335" max="3337" width="18.00390625" style="116" customWidth="1"/>
    <col min="3338" max="3338" width="11.421875" style="116" hidden="1" customWidth="1"/>
    <col min="3339" max="3339" width="1.8515625" style="116" customWidth="1"/>
    <col min="3340" max="3584" width="9.140625" style="116" customWidth="1"/>
    <col min="3585" max="3585" width="1.8515625" style="116" customWidth="1"/>
    <col min="3586" max="3586" width="15.421875" style="116" customWidth="1"/>
    <col min="3587" max="3587" width="15.140625" style="116" customWidth="1"/>
    <col min="3588" max="3588" width="15.7109375" style="116" customWidth="1"/>
    <col min="3589" max="3589" width="11.28125" style="116" customWidth="1"/>
    <col min="3590" max="3590" width="11.421875" style="116" hidden="1" customWidth="1"/>
    <col min="3591" max="3593" width="18.00390625" style="116" customWidth="1"/>
    <col min="3594" max="3594" width="11.421875" style="116" hidden="1" customWidth="1"/>
    <col min="3595" max="3595" width="1.8515625" style="116" customWidth="1"/>
    <col min="3596" max="3840" width="9.140625" style="116" customWidth="1"/>
    <col min="3841" max="3841" width="1.8515625" style="116" customWidth="1"/>
    <col min="3842" max="3842" width="15.421875" style="116" customWidth="1"/>
    <col min="3843" max="3843" width="15.140625" style="116" customWidth="1"/>
    <col min="3844" max="3844" width="15.7109375" style="116" customWidth="1"/>
    <col min="3845" max="3845" width="11.28125" style="116" customWidth="1"/>
    <col min="3846" max="3846" width="11.421875" style="116" hidden="1" customWidth="1"/>
    <col min="3847" max="3849" width="18.00390625" style="116" customWidth="1"/>
    <col min="3850" max="3850" width="11.421875" style="116" hidden="1" customWidth="1"/>
    <col min="3851" max="3851" width="1.8515625" style="116" customWidth="1"/>
    <col min="3852" max="4096" width="9.140625" style="116" customWidth="1"/>
    <col min="4097" max="4097" width="1.8515625" style="116" customWidth="1"/>
    <col min="4098" max="4098" width="15.421875" style="116" customWidth="1"/>
    <col min="4099" max="4099" width="15.140625" style="116" customWidth="1"/>
    <col min="4100" max="4100" width="15.7109375" style="116" customWidth="1"/>
    <col min="4101" max="4101" width="11.28125" style="116" customWidth="1"/>
    <col min="4102" max="4102" width="11.421875" style="116" hidden="1" customWidth="1"/>
    <col min="4103" max="4105" width="18.00390625" style="116" customWidth="1"/>
    <col min="4106" max="4106" width="11.421875" style="116" hidden="1" customWidth="1"/>
    <col min="4107" max="4107" width="1.8515625" style="116" customWidth="1"/>
    <col min="4108" max="4352" width="9.140625" style="116" customWidth="1"/>
    <col min="4353" max="4353" width="1.8515625" style="116" customWidth="1"/>
    <col min="4354" max="4354" width="15.421875" style="116" customWidth="1"/>
    <col min="4355" max="4355" width="15.140625" style="116" customWidth="1"/>
    <col min="4356" max="4356" width="15.7109375" style="116" customWidth="1"/>
    <col min="4357" max="4357" width="11.28125" style="116" customWidth="1"/>
    <col min="4358" max="4358" width="11.421875" style="116" hidden="1" customWidth="1"/>
    <col min="4359" max="4361" width="18.00390625" style="116" customWidth="1"/>
    <col min="4362" max="4362" width="11.421875" style="116" hidden="1" customWidth="1"/>
    <col min="4363" max="4363" width="1.8515625" style="116" customWidth="1"/>
    <col min="4364" max="4608" width="9.140625" style="116" customWidth="1"/>
    <col min="4609" max="4609" width="1.8515625" style="116" customWidth="1"/>
    <col min="4610" max="4610" width="15.421875" style="116" customWidth="1"/>
    <col min="4611" max="4611" width="15.140625" style="116" customWidth="1"/>
    <col min="4612" max="4612" width="15.7109375" style="116" customWidth="1"/>
    <col min="4613" max="4613" width="11.28125" style="116" customWidth="1"/>
    <col min="4614" max="4614" width="11.421875" style="116" hidden="1" customWidth="1"/>
    <col min="4615" max="4617" width="18.00390625" style="116" customWidth="1"/>
    <col min="4618" max="4618" width="11.421875" style="116" hidden="1" customWidth="1"/>
    <col min="4619" max="4619" width="1.8515625" style="116" customWidth="1"/>
    <col min="4620" max="4864" width="9.140625" style="116" customWidth="1"/>
    <col min="4865" max="4865" width="1.8515625" style="116" customWidth="1"/>
    <col min="4866" max="4866" width="15.421875" style="116" customWidth="1"/>
    <col min="4867" max="4867" width="15.140625" style="116" customWidth="1"/>
    <col min="4868" max="4868" width="15.7109375" style="116" customWidth="1"/>
    <col min="4869" max="4869" width="11.28125" style="116" customWidth="1"/>
    <col min="4870" max="4870" width="11.421875" style="116" hidden="1" customWidth="1"/>
    <col min="4871" max="4873" width="18.00390625" style="116" customWidth="1"/>
    <col min="4874" max="4874" width="11.421875" style="116" hidden="1" customWidth="1"/>
    <col min="4875" max="4875" width="1.8515625" style="116" customWidth="1"/>
    <col min="4876" max="5120" width="9.140625" style="116" customWidth="1"/>
    <col min="5121" max="5121" width="1.8515625" style="116" customWidth="1"/>
    <col min="5122" max="5122" width="15.421875" style="116" customWidth="1"/>
    <col min="5123" max="5123" width="15.140625" style="116" customWidth="1"/>
    <col min="5124" max="5124" width="15.7109375" style="116" customWidth="1"/>
    <col min="5125" max="5125" width="11.28125" style="116" customWidth="1"/>
    <col min="5126" max="5126" width="11.421875" style="116" hidden="1" customWidth="1"/>
    <col min="5127" max="5129" width="18.00390625" style="116" customWidth="1"/>
    <col min="5130" max="5130" width="11.421875" style="116" hidden="1" customWidth="1"/>
    <col min="5131" max="5131" width="1.8515625" style="116" customWidth="1"/>
    <col min="5132" max="5376" width="9.140625" style="116" customWidth="1"/>
    <col min="5377" max="5377" width="1.8515625" style="116" customWidth="1"/>
    <col min="5378" max="5378" width="15.421875" style="116" customWidth="1"/>
    <col min="5379" max="5379" width="15.140625" style="116" customWidth="1"/>
    <col min="5380" max="5380" width="15.7109375" style="116" customWidth="1"/>
    <col min="5381" max="5381" width="11.28125" style="116" customWidth="1"/>
    <col min="5382" max="5382" width="11.421875" style="116" hidden="1" customWidth="1"/>
    <col min="5383" max="5385" width="18.00390625" style="116" customWidth="1"/>
    <col min="5386" max="5386" width="11.421875" style="116" hidden="1" customWidth="1"/>
    <col min="5387" max="5387" width="1.8515625" style="116" customWidth="1"/>
    <col min="5388" max="5632" width="9.140625" style="116" customWidth="1"/>
    <col min="5633" max="5633" width="1.8515625" style="116" customWidth="1"/>
    <col min="5634" max="5634" width="15.421875" style="116" customWidth="1"/>
    <col min="5635" max="5635" width="15.140625" style="116" customWidth="1"/>
    <col min="5636" max="5636" width="15.7109375" style="116" customWidth="1"/>
    <col min="5637" max="5637" width="11.28125" style="116" customWidth="1"/>
    <col min="5638" max="5638" width="11.421875" style="116" hidden="1" customWidth="1"/>
    <col min="5639" max="5641" width="18.00390625" style="116" customWidth="1"/>
    <col min="5642" max="5642" width="11.421875" style="116" hidden="1" customWidth="1"/>
    <col min="5643" max="5643" width="1.8515625" style="116" customWidth="1"/>
    <col min="5644" max="5888" width="9.140625" style="116" customWidth="1"/>
    <col min="5889" max="5889" width="1.8515625" style="116" customWidth="1"/>
    <col min="5890" max="5890" width="15.421875" style="116" customWidth="1"/>
    <col min="5891" max="5891" width="15.140625" style="116" customWidth="1"/>
    <col min="5892" max="5892" width="15.7109375" style="116" customWidth="1"/>
    <col min="5893" max="5893" width="11.28125" style="116" customWidth="1"/>
    <col min="5894" max="5894" width="11.421875" style="116" hidden="1" customWidth="1"/>
    <col min="5895" max="5897" width="18.00390625" style="116" customWidth="1"/>
    <col min="5898" max="5898" width="11.421875" style="116" hidden="1" customWidth="1"/>
    <col min="5899" max="5899" width="1.8515625" style="116" customWidth="1"/>
    <col min="5900" max="6144" width="9.140625" style="116" customWidth="1"/>
    <col min="6145" max="6145" width="1.8515625" style="116" customWidth="1"/>
    <col min="6146" max="6146" width="15.421875" style="116" customWidth="1"/>
    <col min="6147" max="6147" width="15.140625" style="116" customWidth="1"/>
    <col min="6148" max="6148" width="15.7109375" style="116" customWidth="1"/>
    <col min="6149" max="6149" width="11.28125" style="116" customWidth="1"/>
    <col min="6150" max="6150" width="11.421875" style="116" hidden="1" customWidth="1"/>
    <col min="6151" max="6153" width="18.00390625" style="116" customWidth="1"/>
    <col min="6154" max="6154" width="11.421875" style="116" hidden="1" customWidth="1"/>
    <col min="6155" max="6155" width="1.8515625" style="116" customWidth="1"/>
    <col min="6156" max="6400" width="9.140625" style="116" customWidth="1"/>
    <col min="6401" max="6401" width="1.8515625" style="116" customWidth="1"/>
    <col min="6402" max="6402" width="15.421875" style="116" customWidth="1"/>
    <col min="6403" max="6403" width="15.140625" style="116" customWidth="1"/>
    <col min="6404" max="6404" width="15.7109375" style="116" customWidth="1"/>
    <col min="6405" max="6405" width="11.28125" style="116" customWidth="1"/>
    <col min="6406" max="6406" width="11.421875" style="116" hidden="1" customWidth="1"/>
    <col min="6407" max="6409" width="18.00390625" style="116" customWidth="1"/>
    <col min="6410" max="6410" width="11.421875" style="116" hidden="1" customWidth="1"/>
    <col min="6411" max="6411" width="1.8515625" style="116" customWidth="1"/>
    <col min="6412" max="6656" width="9.140625" style="116" customWidth="1"/>
    <col min="6657" max="6657" width="1.8515625" style="116" customWidth="1"/>
    <col min="6658" max="6658" width="15.421875" style="116" customWidth="1"/>
    <col min="6659" max="6659" width="15.140625" style="116" customWidth="1"/>
    <col min="6660" max="6660" width="15.7109375" style="116" customWidth="1"/>
    <col min="6661" max="6661" width="11.28125" style="116" customWidth="1"/>
    <col min="6662" max="6662" width="11.421875" style="116" hidden="1" customWidth="1"/>
    <col min="6663" max="6665" width="18.00390625" style="116" customWidth="1"/>
    <col min="6666" max="6666" width="11.421875" style="116" hidden="1" customWidth="1"/>
    <col min="6667" max="6667" width="1.8515625" style="116" customWidth="1"/>
    <col min="6668" max="6912" width="9.140625" style="116" customWidth="1"/>
    <col min="6913" max="6913" width="1.8515625" style="116" customWidth="1"/>
    <col min="6914" max="6914" width="15.421875" style="116" customWidth="1"/>
    <col min="6915" max="6915" width="15.140625" style="116" customWidth="1"/>
    <col min="6916" max="6916" width="15.7109375" style="116" customWidth="1"/>
    <col min="6917" max="6917" width="11.28125" style="116" customWidth="1"/>
    <col min="6918" max="6918" width="11.421875" style="116" hidden="1" customWidth="1"/>
    <col min="6919" max="6921" width="18.00390625" style="116" customWidth="1"/>
    <col min="6922" max="6922" width="11.421875" style="116" hidden="1" customWidth="1"/>
    <col min="6923" max="6923" width="1.8515625" style="116" customWidth="1"/>
    <col min="6924" max="7168" width="9.140625" style="116" customWidth="1"/>
    <col min="7169" max="7169" width="1.8515625" style="116" customWidth="1"/>
    <col min="7170" max="7170" width="15.421875" style="116" customWidth="1"/>
    <col min="7171" max="7171" width="15.140625" style="116" customWidth="1"/>
    <col min="7172" max="7172" width="15.7109375" style="116" customWidth="1"/>
    <col min="7173" max="7173" width="11.28125" style="116" customWidth="1"/>
    <col min="7174" max="7174" width="11.421875" style="116" hidden="1" customWidth="1"/>
    <col min="7175" max="7177" width="18.00390625" style="116" customWidth="1"/>
    <col min="7178" max="7178" width="11.421875" style="116" hidden="1" customWidth="1"/>
    <col min="7179" max="7179" width="1.8515625" style="116" customWidth="1"/>
    <col min="7180" max="7424" width="9.140625" style="116" customWidth="1"/>
    <col min="7425" max="7425" width="1.8515625" style="116" customWidth="1"/>
    <col min="7426" max="7426" width="15.421875" style="116" customWidth="1"/>
    <col min="7427" max="7427" width="15.140625" style="116" customWidth="1"/>
    <col min="7428" max="7428" width="15.7109375" style="116" customWidth="1"/>
    <col min="7429" max="7429" width="11.28125" style="116" customWidth="1"/>
    <col min="7430" max="7430" width="11.421875" style="116" hidden="1" customWidth="1"/>
    <col min="7431" max="7433" width="18.00390625" style="116" customWidth="1"/>
    <col min="7434" max="7434" width="11.421875" style="116" hidden="1" customWidth="1"/>
    <col min="7435" max="7435" width="1.8515625" style="116" customWidth="1"/>
    <col min="7436" max="7680" width="9.140625" style="116" customWidth="1"/>
    <col min="7681" max="7681" width="1.8515625" style="116" customWidth="1"/>
    <col min="7682" max="7682" width="15.421875" style="116" customWidth="1"/>
    <col min="7683" max="7683" width="15.140625" style="116" customWidth="1"/>
    <col min="7684" max="7684" width="15.7109375" style="116" customWidth="1"/>
    <col min="7685" max="7685" width="11.28125" style="116" customWidth="1"/>
    <col min="7686" max="7686" width="11.421875" style="116" hidden="1" customWidth="1"/>
    <col min="7687" max="7689" width="18.00390625" style="116" customWidth="1"/>
    <col min="7690" max="7690" width="11.421875" style="116" hidden="1" customWidth="1"/>
    <col min="7691" max="7691" width="1.8515625" style="116" customWidth="1"/>
    <col min="7692" max="7936" width="9.140625" style="116" customWidth="1"/>
    <col min="7937" max="7937" width="1.8515625" style="116" customWidth="1"/>
    <col min="7938" max="7938" width="15.421875" style="116" customWidth="1"/>
    <col min="7939" max="7939" width="15.140625" style="116" customWidth="1"/>
    <col min="7940" max="7940" width="15.7109375" style="116" customWidth="1"/>
    <col min="7941" max="7941" width="11.28125" style="116" customWidth="1"/>
    <col min="7942" max="7942" width="11.421875" style="116" hidden="1" customWidth="1"/>
    <col min="7943" max="7945" width="18.00390625" style="116" customWidth="1"/>
    <col min="7946" max="7946" width="11.421875" style="116" hidden="1" customWidth="1"/>
    <col min="7947" max="7947" width="1.8515625" style="116" customWidth="1"/>
    <col min="7948" max="8192" width="9.140625" style="116" customWidth="1"/>
    <col min="8193" max="8193" width="1.8515625" style="116" customWidth="1"/>
    <col min="8194" max="8194" width="15.421875" style="116" customWidth="1"/>
    <col min="8195" max="8195" width="15.140625" style="116" customWidth="1"/>
    <col min="8196" max="8196" width="15.7109375" style="116" customWidth="1"/>
    <col min="8197" max="8197" width="11.28125" style="116" customWidth="1"/>
    <col min="8198" max="8198" width="11.421875" style="116" hidden="1" customWidth="1"/>
    <col min="8199" max="8201" width="18.00390625" style="116" customWidth="1"/>
    <col min="8202" max="8202" width="11.421875" style="116" hidden="1" customWidth="1"/>
    <col min="8203" max="8203" width="1.8515625" style="116" customWidth="1"/>
    <col min="8204" max="8448" width="9.140625" style="116" customWidth="1"/>
    <col min="8449" max="8449" width="1.8515625" style="116" customWidth="1"/>
    <col min="8450" max="8450" width="15.421875" style="116" customWidth="1"/>
    <col min="8451" max="8451" width="15.140625" style="116" customWidth="1"/>
    <col min="8452" max="8452" width="15.7109375" style="116" customWidth="1"/>
    <col min="8453" max="8453" width="11.28125" style="116" customWidth="1"/>
    <col min="8454" max="8454" width="11.421875" style="116" hidden="1" customWidth="1"/>
    <col min="8455" max="8457" width="18.00390625" style="116" customWidth="1"/>
    <col min="8458" max="8458" width="11.421875" style="116" hidden="1" customWidth="1"/>
    <col min="8459" max="8459" width="1.8515625" style="116" customWidth="1"/>
    <col min="8460" max="8704" width="9.140625" style="116" customWidth="1"/>
    <col min="8705" max="8705" width="1.8515625" style="116" customWidth="1"/>
    <col min="8706" max="8706" width="15.421875" style="116" customWidth="1"/>
    <col min="8707" max="8707" width="15.140625" style="116" customWidth="1"/>
    <col min="8708" max="8708" width="15.7109375" style="116" customWidth="1"/>
    <col min="8709" max="8709" width="11.28125" style="116" customWidth="1"/>
    <col min="8710" max="8710" width="11.421875" style="116" hidden="1" customWidth="1"/>
    <col min="8711" max="8713" width="18.00390625" style="116" customWidth="1"/>
    <col min="8714" max="8714" width="11.421875" style="116" hidden="1" customWidth="1"/>
    <col min="8715" max="8715" width="1.8515625" style="116" customWidth="1"/>
    <col min="8716" max="8960" width="9.140625" style="116" customWidth="1"/>
    <col min="8961" max="8961" width="1.8515625" style="116" customWidth="1"/>
    <col min="8962" max="8962" width="15.421875" style="116" customWidth="1"/>
    <col min="8963" max="8963" width="15.140625" style="116" customWidth="1"/>
    <col min="8964" max="8964" width="15.7109375" style="116" customWidth="1"/>
    <col min="8965" max="8965" width="11.28125" style="116" customWidth="1"/>
    <col min="8966" max="8966" width="11.421875" style="116" hidden="1" customWidth="1"/>
    <col min="8967" max="8969" width="18.00390625" style="116" customWidth="1"/>
    <col min="8970" max="8970" width="11.421875" style="116" hidden="1" customWidth="1"/>
    <col min="8971" max="8971" width="1.8515625" style="116" customWidth="1"/>
    <col min="8972" max="9216" width="9.140625" style="116" customWidth="1"/>
    <col min="9217" max="9217" width="1.8515625" style="116" customWidth="1"/>
    <col min="9218" max="9218" width="15.421875" style="116" customWidth="1"/>
    <col min="9219" max="9219" width="15.140625" style="116" customWidth="1"/>
    <col min="9220" max="9220" width="15.7109375" style="116" customWidth="1"/>
    <col min="9221" max="9221" width="11.28125" style="116" customWidth="1"/>
    <col min="9222" max="9222" width="11.421875" style="116" hidden="1" customWidth="1"/>
    <col min="9223" max="9225" width="18.00390625" style="116" customWidth="1"/>
    <col min="9226" max="9226" width="11.421875" style="116" hidden="1" customWidth="1"/>
    <col min="9227" max="9227" width="1.8515625" style="116" customWidth="1"/>
    <col min="9228" max="9472" width="9.140625" style="116" customWidth="1"/>
    <col min="9473" max="9473" width="1.8515625" style="116" customWidth="1"/>
    <col min="9474" max="9474" width="15.421875" style="116" customWidth="1"/>
    <col min="9475" max="9475" width="15.140625" style="116" customWidth="1"/>
    <col min="9476" max="9476" width="15.7109375" style="116" customWidth="1"/>
    <col min="9477" max="9477" width="11.28125" style="116" customWidth="1"/>
    <col min="9478" max="9478" width="11.421875" style="116" hidden="1" customWidth="1"/>
    <col min="9479" max="9481" width="18.00390625" style="116" customWidth="1"/>
    <col min="9482" max="9482" width="11.421875" style="116" hidden="1" customWidth="1"/>
    <col min="9483" max="9483" width="1.8515625" style="116" customWidth="1"/>
    <col min="9484" max="9728" width="9.140625" style="116" customWidth="1"/>
    <col min="9729" max="9729" width="1.8515625" style="116" customWidth="1"/>
    <col min="9730" max="9730" width="15.421875" style="116" customWidth="1"/>
    <col min="9731" max="9731" width="15.140625" style="116" customWidth="1"/>
    <col min="9732" max="9732" width="15.7109375" style="116" customWidth="1"/>
    <col min="9733" max="9733" width="11.28125" style="116" customWidth="1"/>
    <col min="9734" max="9734" width="11.421875" style="116" hidden="1" customWidth="1"/>
    <col min="9735" max="9737" width="18.00390625" style="116" customWidth="1"/>
    <col min="9738" max="9738" width="11.421875" style="116" hidden="1" customWidth="1"/>
    <col min="9739" max="9739" width="1.8515625" style="116" customWidth="1"/>
    <col min="9740" max="9984" width="9.140625" style="116" customWidth="1"/>
    <col min="9985" max="9985" width="1.8515625" style="116" customWidth="1"/>
    <col min="9986" max="9986" width="15.421875" style="116" customWidth="1"/>
    <col min="9987" max="9987" width="15.140625" style="116" customWidth="1"/>
    <col min="9988" max="9988" width="15.7109375" style="116" customWidth="1"/>
    <col min="9989" max="9989" width="11.28125" style="116" customWidth="1"/>
    <col min="9990" max="9990" width="11.421875" style="116" hidden="1" customWidth="1"/>
    <col min="9991" max="9993" width="18.00390625" style="116" customWidth="1"/>
    <col min="9994" max="9994" width="11.421875" style="116" hidden="1" customWidth="1"/>
    <col min="9995" max="9995" width="1.8515625" style="116" customWidth="1"/>
    <col min="9996" max="10240" width="9.140625" style="116" customWidth="1"/>
    <col min="10241" max="10241" width="1.8515625" style="116" customWidth="1"/>
    <col min="10242" max="10242" width="15.421875" style="116" customWidth="1"/>
    <col min="10243" max="10243" width="15.140625" style="116" customWidth="1"/>
    <col min="10244" max="10244" width="15.7109375" style="116" customWidth="1"/>
    <col min="10245" max="10245" width="11.28125" style="116" customWidth="1"/>
    <col min="10246" max="10246" width="11.421875" style="116" hidden="1" customWidth="1"/>
    <col min="10247" max="10249" width="18.00390625" style="116" customWidth="1"/>
    <col min="10250" max="10250" width="11.421875" style="116" hidden="1" customWidth="1"/>
    <col min="10251" max="10251" width="1.8515625" style="116" customWidth="1"/>
    <col min="10252" max="10496" width="9.140625" style="116" customWidth="1"/>
    <col min="10497" max="10497" width="1.8515625" style="116" customWidth="1"/>
    <col min="10498" max="10498" width="15.421875" style="116" customWidth="1"/>
    <col min="10499" max="10499" width="15.140625" style="116" customWidth="1"/>
    <col min="10500" max="10500" width="15.7109375" style="116" customWidth="1"/>
    <col min="10501" max="10501" width="11.28125" style="116" customWidth="1"/>
    <col min="10502" max="10502" width="11.421875" style="116" hidden="1" customWidth="1"/>
    <col min="10503" max="10505" width="18.00390625" style="116" customWidth="1"/>
    <col min="10506" max="10506" width="11.421875" style="116" hidden="1" customWidth="1"/>
    <col min="10507" max="10507" width="1.8515625" style="116" customWidth="1"/>
    <col min="10508" max="10752" width="9.140625" style="116" customWidth="1"/>
    <col min="10753" max="10753" width="1.8515625" style="116" customWidth="1"/>
    <col min="10754" max="10754" width="15.421875" style="116" customWidth="1"/>
    <col min="10755" max="10755" width="15.140625" style="116" customWidth="1"/>
    <col min="10756" max="10756" width="15.7109375" style="116" customWidth="1"/>
    <col min="10757" max="10757" width="11.28125" style="116" customWidth="1"/>
    <col min="10758" max="10758" width="11.421875" style="116" hidden="1" customWidth="1"/>
    <col min="10759" max="10761" width="18.00390625" style="116" customWidth="1"/>
    <col min="10762" max="10762" width="11.421875" style="116" hidden="1" customWidth="1"/>
    <col min="10763" max="10763" width="1.8515625" style="116" customWidth="1"/>
    <col min="10764" max="11008" width="9.140625" style="116" customWidth="1"/>
    <col min="11009" max="11009" width="1.8515625" style="116" customWidth="1"/>
    <col min="11010" max="11010" width="15.421875" style="116" customWidth="1"/>
    <col min="11011" max="11011" width="15.140625" style="116" customWidth="1"/>
    <col min="11012" max="11012" width="15.7109375" style="116" customWidth="1"/>
    <col min="11013" max="11013" width="11.28125" style="116" customWidth="1"/>
    <col min="11014" max="11014" width="11.421875" style="116" hidden="1" customWidth="1"/>
    <col min="11015" max="11017" width="18.00390625" style="116" customWidth="1"/>
    <col min="11018" max="11018" width="11.421875" style="116" hidden="1" customWidth="1"/>
    <col min="11019" max="11019" width="1.8515625" style="116" customWidth="1"/>
    <col min="11020" max="11264" width="9.140625" style="116" customWidth="1"/>
    <col min="11265" max="11265" width="1.8515625" style="116" customWidth="1"/>
    <col min="11266" max="11266" width="15.421875" style="116" customWidth="1"/>
    <col min="11267" max="11267" width="15.140625" style="116" customWidth="1"/>
    <col min="11268" max="11268" width="15.7109375" style="116" customWidth="1"/>
    <col min="11269" max="11269" width="11.28125" style="116" customWidth="1"/>
    <col min="11270" max="11270" width="11.421875" style="116" hidden="1" customWidth="1"/>
    <col min="11271" max="11273" width="18.00390625" style="116" customWidth="1"/>
    <col min="11274" max="11274" width="11.421875" style="116" hidden="1" customWidth="1"/>
    <col min="11275" max="11275" width="1.8515625" style="116" customWidth="1"/>
    <col min="11276" max="11520" width="9.140625" style="116" customWidth="1"/>
    <col min="11521" max="11521" width="1.8515625" style="116" customWidth="1"/>
    <col min="11522" max="11522" width="15.421875" style="116" customWidth="1"/>
    <col min="11523" max="11523" width="15.140625" style="116" customWidth="1"/>
    <col min="11524" max="11524" width="15.7109375" style="116" customWidth="1"/>
    <col min="11525" max="11525" width="11.28125" style="116" customWidth="1"/>
    <col min="11526" max="11526" width="11.421875" style="116" hidden="1" customWidth="1"/>
    <col min="11527" max="11529" width="18.00390625" style="116" customWidth="1"/>
    <col min="11530" max="11530" width="11.421875" style="116" hidden="1" customWidth="1"/>
    <col min="11531" max="11531" width="1.8515625" style="116" customWidth="1"/>
    <col min="11532" max="11776" width="9.140625" style="116" customWidth="1"/>
    <col min="11777" max="11777" width="1.8515625" style="116" customWidth="1"/>
    <col min="11778" max="11778" width="15.421875" style="116" customWidth="1"/>
    <col min="11779" max="11779" width="15.140625" style="116" customWidth="1"/>
    <col min="11780" max="11780" width="15.7109375" style="116" customWidth="1"/>
    <col min="11781" max="11781" width="11.28125" style="116" customWidth="1"/>
    <col min="11782" max="11782" width="11.421875" style="116" hidden="1" customWidth="1"/>
    <col min="11783" max="11785" width="18.00390625" style="116" customWidth="1"/>
    <col min="11786" max="11786" width="11.421875" style="116" hidden="1" customWidth="1"/>
    <col min="11787" max="11787" width="1.8515625" style="116" customWidth="1"/>
    <col min="11788" max="12032" width="9.140625" style="116" customWidth="1"/>
    <col min="12033" max="12033" width="1.8515625" style="116" customWidth="1"/>
    <col min="12034" max="12034" width="15.421875" style="116" customWidth="1"/>
    <col min="12035" max="12035" width="15.140625" style="116" customWidth="1"/>
    <col min="12036" max="12036" width="15.7109375" style="116" customWidth="1"/>
    <col min="12037" max="12037" width="11.28125" style="116" customWidth="1"/>
    <col min="12038" max="12038" width="11.421875" style="116" hidden="1" customWidth="1"/>
    <col min="12039" max="12041" width="18.00390625" style="116" customWidth="1"/>
    <col min="12042" max="12042" width="11.421875" style="116" hidden="1" customWidth="1"/>
    <col min="12043" max="12043" width="1.8515625" style="116" customWidth="1"/>
    <col min="12044" max="12288" width="9.140625" style="116" customWidth="1"/>
    <col min="12289" max="12289" width="1.8515625" style="116" customWidth="1"/>
    <col min="12290" max="12290" width="15.421875" style="116" customWidth="1"/>
    <col min="12291" max="12291" width="15.140625" style="116" customWidth="1"/>
    <col min="12292" max="12292" width="15.7109375" style="116" customWidth="1"/>
    <col min="12293" max="12293" width="11.28125" style="116" customWidth="1"/>
    <col min="12294" max="12294" width="11.421875" style="116" hidden="1" customWidth="1"/>
    <col min="12295" max="12297" width="18.00390625" style="116" customWidth="1"/>
    <col min="12298" max="12298" width="11.421875" style="116" hidden="1" customWidth="1"/>
    <col min="12299" max="12299" width="1.8515625" style="116" customWidth="1"/>
    <col min="12300" max="12544" width="9.140625" style="116" customWidth="1"/>
    <col min="12545" max="12545" width="1.8515625" style="116" customWidth="1"/>
    <col min="12546" max="12546" width="15.421875" style="116" customWidth="1"/>
    <col min="12547" max="12547" width="15.140625" style="116" customWidth="1"/>
    <col min="12548" max="12548" width="15.7109375" style="116" customWidth="1"/>
    <col min="12549" max="12549" width="11.28125" style="116" customWidth="1"/>
    <col min="12550" max="12550" width="11.421875" style="116" hidden="1" customWidth="1"/>
    <col min="12551" max="12553" width="18.00390625" style="116" customWidth="1"/>
    <col min="12554" max="12554" width="11.421875" style="116" hidden="1" customWidth="1"/>
    <col min="12555" max="12555" width="1.8515625" style="116" customWidth="1"/>
    <col min="12556" max="12800" width="9.140625" style="116" customWidth="1"/>
    <col min="12801" max="12801" width="1.8515625" style="116" customWidth="1"/>
    <col min="12802" max="12802" width="15.421875" style="116" customWidth="1"/>
    <col min="12803" max="12803" width="15.140625" style="116" customWidth="1"/>
    <col min="12804" max="12804" width="15.7109375" style="116" customWidth="1"/>
    <col min="12805" max="12805" width="11.28125" style="116" customWidth="1"/>
    <col min="12806" max="12806" width="11.421875" style="116" hidden="1" customWidth="1"/>
    <col min="12807" max="12809" width="18.00390625" style="116" customWidth="1"/>
    <col min="12810" max="12810" width="11.421875" style="116" hidden="1" customWidth="1"/>
    <col min="12811" max="12811" width="1.8515625" style="116" customWidth="1"/>
    <col min="12812" max="13056" width="9.140625" style="116" customWidth="1"/>
    <col min="13057" max="13057" width="1.8515625" style="116" customWidth="1"/>
    <col min="13058" max="13058" width="15.421875" style="116" customWidth="1"/>
    <col min="13059" max="13059" width="15.140625" style="116" customWidth="1"/>
    <col min="13060" max="13060" width="15.7109375" style="116" customWidth="1"/>
    <col min="13061" max="13061" width="11.28125" style="116" customWidth="1"/>
    <col min="13062" max="13062" width="11.421875" style="116" hidden="1" customWidth="1"/>
    <col min="13063" max="13065" width="18.00390625" style="116" customWidth="1"/>
    <col min="13066" max="13066" width="11.421875" style="116" hidden="1" customWidth="1"/>
    <col min="13067" max="13067" width="1.8515625" style="116" customWidth="1"/>
    <col min="13068" max="13312" width="9.140625" style="116" customWidth="1"/>
    <col min="13313" max="13313" width="1.8515625" style="116" customWidth="1"/>
    <col min="13314" max="13314" width="15.421875" style="116" customWidth="1"/>
    <col min="13315" max="13315" width="15.140625" style="116" customWidth="1"/>
    <col min="13316" max="13316" width="15.7109375" style="116" customWidth="1"/>
    <col min="13317" max="13317" width="11.28125" style="116" customWidth="1"/>
    <col min="13318" max="13318" width="11.421875" style="116" hidden="1" customWidth="1"/>
    <col min="13319" max="13321" width="18.00390625" style="116" customWidth="1"/>
    <col min="13322" max="13322" width="11.421875" style="116" hidden="1" customWidth="1"/>
    <col min="13323" max="13323" width="1.8515625" style="116" customWidth="1"/>
    <col min="13324" max="13568" width="9.140625" style="116" customWidth="1"/>
    <col min="13569" max="13569" width="1.8515625" style="116" customWidth="1"/>
    <col min="13570" max="13570" width="15.421875" style="116" customWidth="1"/>
    <col min="13571" max="13571" width="15.140625" style="116" customWidth="1"/>
    <col min="13572" max="13572" width="15.7109375" style="116" customWidth="1"/>
    <col min="13573" max="13573" width="11.28125" style="116" customWidth="1"/>
    <col min="13574" max="13574" width="11.421875" style="116" hidden="1" customWidth="1"/>
    <col min="13575" max="13577" width="18.00390625" style="116" customWidth="1"/>
    <col min="13578" max="13578" width="11.421875" style="116" hidden="1" customWidth="1"/>
    <col min="13579" max="13579" width="1.8515625" style="116" customWidth="1"/>
    <col min="13580" max="13824" width="9.140625" style="116" customWidth="1"/>
    <col min="13825" max="13825" width="1.8515625" style="116" customWidth="1"/>
    <col min="13826" max="13826" width="15.421875" style="116" customWidth="1"/>
    <col min="13827" max="13827" width="15.140625" style="116" customWidth="1"/>
    <col min="13828" max="13828" width="15.7109375" style="116" customWidth="1"/>
    <col min="13829" max="13829" width="11.28125" style="116" customWidth="1"/>
    <col min="13830" max="13830" width="11.421875" style="116" hidden="1" customWidth="1"/>
    <col min="13831" max="13833" width="18.00390625" style="116" customWidth="1"/>
    <col min="13834" max="13834" width="11.421875" style="116" hidden="1" customWidth="1"/>
    <col min="13835" max="13835" width="1.8515625" style="116" customWidth="1"/>
    <col min="13836" max="14080" width="9.140625" style="116" customWidth="1"/>
    <col min="14081" max="14081" width="1.8515625" style="116" customWidth="1"/>
    <col min="14082" max="14082" width="15.421875" style="116" customWidth="1"/>
    <col min="14083" max="14083" width="15.140625" style="116" customWidth="1"/>
    <col min="14084" max="14084" width="15.7109375" style="116" customWidth="1"/>
    <col min="14085" max="14085" width="11.28125" style="116" customWidth="1"/>
    <col min="14086" max="14086" width="11.421875" style="116" hidden="1" customWidth="1"/>
    <col min="14087" max="14089" width="18.00390625" style="116" customWidth="1"/>
    <col min="14090" max="14090" width="11.421875" style="116" hidden="1" customWidth="1"/>
    <col min="14091" max="14091" width="1.8515625" style="116" customWidth="1"/>
    <col min="14092" max="14336" width="9.140625" style="116" customWidth="1"/>
    <col min="14337" max="14337" width="1.8515625" style="116" customWidth="1"/>
    <col min="14338" max="14338" width="15.421875" style="116" customWidth="1"/>
    <col min="14339" max="14339" width="15.140625" style="116" customWidth="1"/>
    <col min="14340" max="14340" width="15.7109375" style="116" customWidth="1"/>
    <col min="14341" max="14341" width="11.28125" style="116" customWidth="1"/>
    <col min="14342" max="14342" width="11.421875" style="116" hidden="1" customWidth="1"/>
    <col min="14343" max="14345" width="18.00390625" style="116" customWidth="1"/>
    <col min="14346" max="14346" width="11.421875" style="116" hidden="1" customWidth="1"/>
    <col min="14347" max="14347" width="1.8515625" style="116" customWidth="1"/>
    <col min="14348" max="14592" width="9.140625" style="116" customWidth="1"/>
    <col min="14593" max="14593" width="1.8515625" style="116" customWidth="1"/>
    <col min="14594" max="14594" width="15.421875" style="116" customWidth="1"/>
    <col min="14595" max="14595" width="15.140625" style="116" customWidth="1"/>
    <col min="14596" max="14596" width="15.7109375" style="116" customWidth="1"/>
    <col min="14597" max="14597" width="11.28125" style="116" customWidth="1"/>
    <col min="14598" max="14598" width="11.421875" style="116" hidden="1" customWidth="1"/>
    <col min="14599" max="14601" width="18.00390625" style="116" customWidth="1"/>
    <col min="14602" max="14602" width="11.421875" style="116" hidden="1" customWidth="1"/>
    <col min="14603" max="14603" width="1.8515625" style="116" customWidth="1"/>
    <col min="14604" max="14848" width="9.140625" style="116" customWidth="1"/>
    <col min="14849" max="14849" width="1.8515625" style="116" customWidth="1"/>
    <col min="14850" max="14850" width="15.421875" style="116" customWidth="1"/>
    <col min="14851" max="14851" width="15.140625" style="116" customWidth="1"/>
    <col min="14852" max="14852" width="15.7109375" style="116" customWidth="1"/>
    <col min="14853" max="14853" width="11.28125" style="116" customWidth="1"/>
    <col min="14854" max="14854" width="11.421875" style="116" hidden="1" customWidth="1"/>
    <col min="14855" max="14857" width="18.00390625" style="116" customWidth="1"/>
    <col min="14858" max="14858" width="11.421875" style="116" hidden="1" customWidth="1"/>
    <col min="14859" max="14859" width="1.8515625" style="116" customWidth="1"/>
    <col min="14860" max="15104" width="9.140625" style="116" customWidth="1"/>
    <col min="15105" max="15105" width="1.8515625" style="116" customWidth="1"/>
    <col min="15106" max="15106" width="15.421875" style="116" customWidth="1"/>
    <col min="15107" max="15107" width="15.140625" style="116" customWidth="1"/>
    <col min="15108" max="15108" width="15.7109375" style="116" customWidth="1"/>
    <col min="15109" max="15109" width="11.28125" style="116" customWidth="1"/>
    <col min="15110" max="15110" width="11.421875" style="116" hidden="1" customWidth="1"/>
    <col min="15111" max="15113" width="18.00390625" style="116" customWidth="1"/>
    <col min="15114" max="15114" width="11.421875" style="116" hidden="1" customWidth="1"/>
    <col min="15115" max="15115" width="1.8515625" style="116" customWidth="1"/>
    <col min="15116" max="15360" width="9.140625" style="116" customWidth="1"/>
    <col min="15361" max="15361" width="1.8515625" style="116" customWidth="1"/>
    <col min="15362" max="15362" width="15.421875" style="116" customWidth="1"/>
    <col min="15363" max="15363" width="15.140625" style="116" customWidth="1"/>
    <col min="15364" max="15364" width="15.7109375" style="116" customWidth="1"/>
    <col min="15365" max="15365" width="11.28125" style="116" customWidth="1"/>
    <col min="15366" max="15366" width="11.421875" style="116" hidden="1" customWidth="1"/>
    <col min="15367" max="15369" width="18.00390625" style="116" customWidth="1"/>
    <col min="15370" max="15370" width="11.421875" style="116" hidden="1" customWidth="1"/>
    <col min="15371" max="15371" width="1.8515625" style="116" customWidth="1"/>
    <col min="15372" max="15616" width="9.140625" style="116" customWidth="1"/>
    <col min="15617" max="15617" width="1.8515625" style="116" customWidth="1"/>
    <col min="15618" max="15618" width="15.421875" style="116" customWidth="1"/>
    <col min="15619" max="15619" width="15.140625" style="116" customWidth="1"/>
    <col min="15620" max="15620" width="15.7109375" style="116" customWidth="1"/>
    <col min="15621" max="15621" width="11.28125" style="116" customWidth="1"/>
    <col min="15622" max="15622" width="11.421875" style="116" hidden="1" customWidth="1"/>
    <col min="15623" max="15625" width="18.00390625" style="116" customWidth="1"/>
    <col min="15626" max="15626" width="11.421875" style="116" hidden="1" customWidth="1"/>
    <col min="15627" max="15627" width="1.8515625" style="116" customWidth="1"/>
    <col min="15628" max="15872" width="9.140625" style="116" customWidth="1"/>
    <col min="15873" max="15873" width="1.8515625" style="116" customWidth="1"/>
    <col min="15874" max="15874" width="15.421875" style="116" customWidth="1"/>
    <col min="15875" max="15875" width="15.140625" style="116" customWidth="1"/>
    <col min="15876" max="15876" width="15.7109375" style="116" customWidth="1"/>
    <col min="15877" max="15877" width="11.28125" style="116" customWidth="1"/>
    <col min="15878" max="15878" width="11.421875" style="116" hidden="1" customWidth="1"/>
    <col min="15879" max="15881" width="18.00390625" style="116" customWidth="1"/>
    <col min="15882" max="15882" width="11.421875" style="116" hidden="1" customWidth="1"/>
    <col min="15883" max="15883" width="1.8515625" style="116" customWidth="1"/>
    <col min="15884" max="16128" width="9.140625" style="116" customWidth="1"/>
    <col min="16129" max="16129" width="1.8515625" style="116" customWidth="1"/>
    <col min="16130" max="16130" width="15.421875" style="116" customWidth="1"/>
    <col min="16131" max="16131" width="15.140625" style="116" customWidth="1"/>
    <col min="16132" max="16132" width="15.7109375" style="116" customWidth="1"/>
    <col min="16133" max="16133" width="11.28125" style="116" customWidth="1"/>
    <col min="16134" max="16134" width="11.421875" style="116" hidden="1" customWidth="1"/>
    <col min="16135" max="16137" width="18.00390625" style="116" customWidth="1"/>
    <col min="16138" max="16138" width="11.421875" style="116" hidden="1" customWidth="1"/>
    <col min="16139" max="16139" width="1.8515625" style="116" customWidth="1"/>
    <col min="16140" max="16384" width="9.140625" style="116" customWidth="1"/>
  </cols>
  <sheetData>
    <row r="2" spans="2:9" ht="15">
      <c r="B2" s="158" t="s">
        <v>1</v>
      </c>
      <c r="C2" s="159"/>
      <c r="D2" s="159"/>
      <c r="E2" s="159"/>
      <c r="F2" s="159"/>
      <c r="G2" s="159"/>
      <c r="H2" s="159"/>
      <c r="I2" s="159"/>
    </row>
    <row r="3" ht="9" customHeight="1"/>
    <row r="4" spans="2:9" ht="25.5" customHeight="1">
      <c r="B4" s="160" t="s">
        <v>1377</v>
      </c>
      <c r="C4" s="159"/>
      <c r="D4" s="159"/>
      <c r="E4" s="159"/>
      <c r="F4" s="159"/>
      <c r="G4" s="159"/>
      <c r="H4" s="159"/>
      <c r="I4" s="159"/>
    </row>
    <row r="7" spans="2:9" ht="15">
      <c r="B7" s="2" t="s">
        <v>3</v>
      </c>
      <c r="C7" s="2" t="s">
        <v>4</v>
      </c>
      <c r="D7" s="2" t="s">
        <v>5</v>
      </c>
      <c r="E7" s="2" t="s">
        <v>6</v>
      </c>
      <c r="G7" s="2" t="s">
        <v>7</v>
      </c>
      <c r="H7" s="2" t="s">
        <v>8</v>
      </c>
      <c r="I7" s="2" t="s">
        <v>9</v>
      </c>
    </row>
    <row r="8" spans="2:9" ht="15">
      <c r="B8" s="3">
        <v>44713</v>
      </c>
      <c r="C8" s="4">
        <v>0</v>
      </c>
      <c r="D8" s="4" t="s">
        <v>10</v>
      </c>
      <c r="E8" s="4"/>
      <c r="G8" s="5">
        <v>4897400.31</v>
      </c>
      <c r="H8" s="5">
        <v>3677392.55</v>
      </c>
      <c r="I8" s="5">
        <v>1220007.76</v>
      </c>
    </row>
    <row r="9" spans="2:9" ht="51">
      <c r="B9" s="3">
        <v>44726</v>
      </c>
      <c r="C9" s="4">
        <v>42969</v>
      </c>
      <c r="D9" s="4" t="s">
        <v>1378</v>
      </c>
      <c r="E9" s="4" t="s">
        <v>1379</v>
      </c>
      <c r="G9" s="5">
        <v>2920961.8</v>
      </c>
      <c r="H9" s="5">
        <v>0</v>
      </c>
      <c r="I9" s="5">
        <v>4140969.56</v>
      </c>
    </row>
    <row r="10" spans="2:9" ht="51">
      <c r="B10" s="3">
        <v>44727</v>
      </c>
      <c r="C10" s="4">
        <v>42966</v>
      </c>
      <c r="D10" s="4" t="s">
        <v>1380</v>
      </c>
      <c r="E10" s="4" t="s">
        <v>1381</v>
      </c>
      <c r="G10" s="5">
        <v>0</v>
      </c>
      <c r="H10" s="5">
        <v>14071.25</v>
      </c>
      <c r="I10" s="5">
        <v>4126898.31</v>
      </c>
    </row>
    <row r="11" spans="2:9" ht="51">
      <c r="B11" s="3">
        <v>44733</v>
      </c>
      <c r="C11" s="4">
        <v>42964</v>
      </c>
      <c r="D11" s="4" t="s">
        <v>1382</v>
      </c>
      <c r="E11" s="4" t="s">
        <v>1383</v>
      </c>
      <c r="G11" s="5">
        <v>0</v>
      </c>
      <c r="H11" s="5">
        <v>3996</v>
      </c>
      <c r="I11" s="5">
        <v>4122902.31</v>
      </c>
    </row>
    <row r="12" spans="2:9" ht="63.75">
      <c r="B12" s="3">
        <v>44742</v>
      </c>
      <c r="C12" s="4">
        <v>42822</v>
      </c>
      <c r="D12" s="4" t="s">
        <v>1384</v>
      </c>
      <c r="E12" s="4" t="s">
        <v>764</v>
      </c>
      <c r="G12" s="5">
        <v>0</v>
      </c>
      <c r="H12" s="5">
        <v>802.1</v>
      </c>
      <c r="I12" s="5">
        <v>4122100.21</v>
      </c>
    </row>
    <row r="14" spans="6:9" ht="15">
      <c r="F14" s="161" t="s">
        <v>1385</v>
      </c>
      <c r="G14" s="159"/>
      <c r="H14" s="159"/>
      <c r="I14" s="159"/>
    </row>
    <row r="16" spans="6:9" ht="15">
      <c r="F16" s="161" t="s">
        <v>1386</v>
      </c>
      <c r="G16" s="159"/>
      <c r="H16" s="159"/>
      <c r="I16" s="159"/>
    </row>
    <row r="17" spans="6:9" ht="15">
      <c r="F17" s="161" t="s">
        <v>1387</v>
      </c>
      <c r="G17" s="159"/>
      <c r="H17" s="159"/>
      <c r="I17" s="159"/>
    </row>
    <row r="23" spans="2:11" ht="15.75">
      <c r="B23" s="77"/>
      <c r="C23" s="7"/>
      <c r="D23" s="7"/>
      <c r="E23" s="7"/>
      <c r="F23" s="7"/>
      <c r="G23" s="7"/>
      <c r="H23" s="7"/>
      <c r="I23" s="7"/>
      <c r="J23" s="7"/>
      <c r="K23" s="8"/>
    </row>
    <row r="24" spans="2:11" ht="15.75">
      <c r="B24" s="12"/>
      <c r="C24" s="129" t="s">
        <v>1388</v>
      </c>
      <c r="D24" s="92"/>
      <c r="E24" s="92"/>
      <c r="F24" s="92"/>
      <c r="G24" s="92"/>
      <c r="H24" s="92"/>
      <c r="I24" s="92"/>
      <c r="J24" s="92"/>
      <c r="K24" s="11"/>
    </row>
    <row r="25" spans="2:11" ht="15.75">
      <c r="B25" s="12"/>
      <c r="C25" s="92"/>
      <c r="D25" s="92"/>
      <c r="E25" s="92"/>
      <c r="F25" s="92"/>
      <c r="G25" s="92"/>
      <c r="H25" s="92"/>
      <c r="I25" s="92"/>
      <c r="J25" s="92"/>
      <c r="K25" s="11"/>
    </row>
    <row r="26" spans="2:11" ht="15.75">
      <c r="B26" s="12"/>
      <c r="C26" s="92"/>
      <c r="D26" s="92"/>
      <c r="E26" s="92"/>
      <c r="F26" s="92"/>
      <c r="G26" s="92"/>
      <c r="H26" s="92"/>
      <c r="I26" s="92"/>
      <c r="J26" s="92"/>
      <c r="K26" s="11"/>
    </row>
    <row r="27" spans="2:11" ht="15.75">
      <c r="B27" s="12"/>
      <c r="C27" s="92"/>
      <c r="D27" s="92"/>
      <c r="E27" s="92"/>
      <c r="F27" s="92"/>
      <c r="G27" s="92"/>
      <c r="H27" s="92"/>
      <c r="I27" s="92"/>
      <c r="J27" s="92"/>
      <c r="K27" s="11"/>
    </row>
    <row r="28" spans="2:11" ht="15.75">
      <c r="B28" s="12"/>
      <c r="C28" s="92"/>
      <c r="D28" s="92"/>
      <c r="E28" s="92"/>
      <c r="F28" s="92"/>
      <c r="G28" s="92"/>
      <c r="H28" s="92"/>
      <c r="I28" s="92"/>
      <c r="J28" s="92"/>
      <c r="K28" s="11"/>
    </row>
    <row r="29" spans="2:11" ht="15.75">
      <c r="B29" s="12"/>
      <c r="C29" s="92"/>
      <c r="D29" s="92"/>
      <c r="E29" s="92"/>
      <c r="F29" s="92"/>
      <c r="G29" s="92"/>
      <c r="H29" s="92"/>
      <c r="I29" s="92"/>
      <c r="J29" s="92"/>
      <c r="K29" s="11"/>
    </row>
    <row r="30" spans="2:11" ht="15.75">
      <c r="B30" s="12"/>
      <c r="C30" s="92"/>
      <c r="D30" s="92"/>
      <c r="E30" s="92"/>
      <c r="F30" s="92"/>
      <c r="G30" s="92"/>
      <c r="H30" s="92"/>
      <c r="I30" s="92"/>
      <c r="J30" s="92"/>
      <c r="K30" s="11"/>
    </row>
    <row r="31" spans="2:11" ht="15.75">
      <c r="B31" s="155" t="s">
        <v>453</v>
      </c>
      <c r="C31" s="156"/>
      <c r="D31" s="156"/>
      <c r="E31" s="156"/>
      <c r="F31" s="156"/>
      <c r="G31" s="156"/>
      <c r="H31" s="156"/>
      <c r="I31" s="156"/>
      <c r="J31" s="156"/>
      <c r="K31" s="157"/>
    </row>
    <row r="32" spans="2:11" ht="15">
      <c r="B32" s="151" t="s">
        <v>1389</v>
      </c>
      <c r="C32" s="152"/>
      <c r="D32" s="152"/>
      <c r="E32" s="152"/>
      <c r="F32" s="152"/>
      <c r="G32" s="152"/>
      <c r="H32" s="152"/>
      <c r="I32" s="152"/>
      <c r="J32" s="152"/>
      <c r="K32" s="153"/>
    </row>
    <row r="33" spans="2:11" ht="15.75">
      <c r="B33" s="13"/>
      <c r="C33" s="93"/>
      <c r="D33" s="93"/>
      <c r="E33" s="93"/>
      <c r="F33" s="93"/>
      <c r="G33" s="93"/>
      <c r="H33" s="93"/>
      <c r="I33" s="93"/>
      <c r="J33" s="93"/>
      <c r="K33" s="15"/>
    </row>
    <row r="34" spans="2:11" ht="15.75">
      <c r="B34" s="13"/>
      <c r="C34" s="93"/>
      <c r="D34" s="93"/>
      <c r="E34" s="93"/>
      <c r="F34" s="93"/>
      <c r="G34" s="93"/>
      <c r="H34" s="93"/>
      <c r="I34" s="93"/>
      <c r="J34" s="93"/>
      <c r="K34" s="15"/>
    </row>
    <row r="35" spans="2:11" ht="15.75">
      <c r="B35" s="12"/>
      <c r="C35" s="94" t="s">
        <v>455</v>
      </c>
      <c r="D35" s="94"/>
      <c r="E35" s="94"/>
      <c r="F35" s="94"/>
      <c r="G35" s="94"/>
      <c r="H35" s="94"/>
      <c r="I35" s="94"/>
      <c r="J35" s="94"/>
      <c r="K35" s="17"/>
    </row>
    <row r="36" spans="2:11" ht="15.75">
      <c r="B36" s="12"/>
      <c r="C36" s="95" t="s">
        <v>1395</v>
      </c>
      <c r="D36" s="95"/>
      <c r="E36" s="96"/>
      <c r="F36" s="96"/>
      <c r="G36" s="96"/>
      <c r="H36" s="96"/>
      <c r="I36" s="95" t="s">
        <v>457</v>
      </c>
      <c r="J36" s="95"/>
      <c r="K36" s="127">
        <v>9600246657</v>
      </c>
    </row>
    <row r="37" spans="2:11" ht="15.75">
      <c r="B37" s="12"/>
      <c r="C37" s="97" t="s">
        <v>459</v>
      </c>
      <c r="D37" s="22" t="s">
        <v>460</v>
      </c>
      <c r="E37" s="23"/>
      <c r="F37" s="24"/>
      <c r="G37" s="25"/>
      <c r="H37" s="26"/>
      <c r="I37" s="97"/>
      <c r="J37" s="98"/>
      <c r="K37" s="28"/>
    </row>
    <row r="38" spans="2:11" ht="15.75">
      <c r="B38" s="12"/>
      <c r="C38" s="97" t="s">
        <v>461</v>
      </c>
      <c r="D38" s="99"/>
      <c r="E38" s="100"/>
      <c r="F38" s="98"/>
      <c r="G38" s="25"/>
      <c r="H38" s="97" t="s">
        <v>1390</v>
      </c>
      <c r="I38" s="97"/>
      <c r="J38" s="98"/>
      <c r="K38" s="31"/>
    </row>
    <row r="39" spans="2:11" ht="16.5" thickBot="1">
      <c r="B39" s="12"/>
      <c r="C39" s="97"/>
      <c r="D39" s="99"/>
      <c r="E39" s="100"/>
      <c r="F39" s="98"/>
      <c r="G39" s="32"/>
      <c r="H39" s="97"/>
      <c r="I39" s="97"/>
      <c r="J39" s="98"/>
      <c r="K39" s="31"/>
    </row>
    <row r="40" spans="2:11" ht="16.5" thickTop="1">
      <c r="B40" s="33"/>
      <c r="C40" s="34"/>
      <c r="D40" s="34"/>
      <c r="E40" s="34"/>
      <c r="F40" s="34"/>
      <c r="G40" s="34"/>
      <c r="H40" s="34"/>
      <c r="I40" s="34"/>
      <c r="J40" s="34"/>
      <c r="K40" s="35"/>
    </row>
    <row r="41" spans="2:11" ht="15.75">
      <c r="B41" s="36"/>
      <c r="C41" s="101"/>
      <c r="D41" s="101"/>
      <c r="E41" s="101"/>
      <c r="F41" s="101"/>
      <c r="G41" s="101"/>
      <c r="H41" s="101"/>
      <c r="I41" s="101"/>
      <c r="J41" s="101"/>
      <c r="K41" s="38" t="s">
        <v>463</v>
      </c>
    </row>
    <row r="42" spans="2:11" ht="15.75">
      <c r="B42" s="36"/>
      <c r="C42" s="102" t="s">
        <v>464</v>
      </c>
      <c r="D42" s="102"/>
      <c r="E42" s="102"/>
      <c r="F42" s="102"/>
      <c r="G42" s="102"/>
      <c r="H42" s="145"/>
      <c r="I42" s="145"/>
      <c r="J42" s="145"/>
      <c r="K42" s="40">
        <v>1220007.76</v>
      </c>
    </row>
    <row r="43" spans="2:11" ht="15.75">
      <c r="B43" s="36"/>
      <c r="C43" s="101"/>
      <c r="D43" s="101"/>
      <c r="E43" s="101"/>
      <c r="F43" s="101"/>
      <c r="G43" s="101"/>
      <c r="H43" s="101"/>
      <c r="I43" s="101"/>
      <c r="J43" s="101"/>
      <c r="K43" s="40"/>
    </row>
    <row r="44" spans="2:11" ht="15.75">
      <c r="B44" s="36"/>
      <c r="C44" s="103" t="s">
        <v>465</v>
      </c>
      <c r="D44" s="103"/>
      <c r="E44" s="103"/>
      <c r="F44" s="103"/>
      <c r="G44" s="103"/>
      <c r="H44" s="101"/>
      <c r="I44" s="101"/>
      <c r="J44" s="101"/>
      <c r="K44" s="40"/>
    </row>
    <row r="45" spans="2:11" ht="15.75">
      <c r="B45" s="36"/>
      <c r="C45" s="101" t="s">
        <v>466</v>
      </c>
      <c r="D45" s="101"/>
      <c r="E45" s="101"/>
      <c r="F45" s="101"/>
      <c r="G45" s="101"/>
      <c r="H45" s="144"/>
      <c r="I45" s="144"/>
      <c r="J45" s="144"/>
      <c r="K45" s="130">
        <v>2920961.8</v>
      </c>
    </row>
    <row r="46" spans="2:11" ht="15.75">
      <c r="B46" s="36"/>
      <c r="C46" s="101" t="s">
        <v>467</v>
      </c>
      <c r="D46" s="101"/>
      <c r="E46" s="101"/>
      <c r="F46" s="101"/>
      <c r="G46" s="101"/>
      <c r="H46" s="145"/>
      <c r="I46" s="145"/>
      <c r="J46" s="145"/>
      <c r="K46" s="131"/>
    </row>
    <row r="47" spans="2:11" ht="15.75">
      <c r="B47" s="36"/>
      <c r="C47" s="101"/>
      <c r="D47" s="101"/>
      <c r="E47" s="101"/>
      <c r="F47" s="101"/>
      <c r="G47" s="101"/>
      <c r="H47" s="112"/>
      <c r="I47" s="112"/>
      <c r="J47" s="112"/>
      <c r="K47" s="40"/>
    </row>
    <row r="48" spans="2:11" ht="15.75">
      <c r="B48" s="36"/>
      <c r="C48" s="102" t="s">
        <v>468</v>
      </c>
      <c r="D48" s="102"/>
      <c r="E48" s="102"/>
      <c r="F48" s="102"/>
      <c r="G48" s="102"/>
      <c r="H48" s="101"/>
      <c r="I48" s="101"/>
      <c r="J48" s="101"/>
      <c r="K48" s="43">
        <f>+K42+K45+K46</f>
        <v>4140969.5599999996</v>
      </c>
    </row>
    <row r="49" spans="2:11" ht="15.75">
      <c r="B49" s="36"/>
      <c r="C49" s="101"/>
      <c r="D49" s="101"/>
      <c r="E49" s="101"/>
      <c r="F49" s="101"/>
      <c r="G49" s="101"/>
      <c r="H49" s="101"/>
      <c r="I49" s="101"/>
      <c r="J49" s="101"/>
      <c r="K49" s="40"/>
    </row>
    <row r="50" spans="2:11" ht="15.75">
      <c r="B50" s="36"/>
      <c r="C50" s="103" t="s">
        <v>469</v>
      </c>
      <c r="D50" s="103"/>
      <c r="E50" s="103"/>
      <c r="F50" s="103"/>
      <c r="G50" s="103"/>
      <c r="H50" s="101"/>
      <c r="I50" s="101"/>
      <c r="J50" s="101"/>
      <c r="K50" s="40"/>
    </row>
    <row r="51" spans="2:11" ht="15.75">
      <c r="B51" s="36"/>
      <c r="C51" s="101" t="s">
        <v>473</v>
      </c>
      <c r="D51" s="101"/>
      <c r="E51" s="101"/>
      <c r="F51" s="101"/>
      <c r="G51" s="101"/>
      <c r="H51" s="145"/>
      <c r="I51" s="145"/>
      <c r="J51" s="145"/>
      <c r="K51" s="132">
        <v>802.1</v>
      </c>
    </row>
    <row r="52" spans="2:11" ht="15.75">
      <c r="B52" s="36"/>
      <c r="C52" s="101" t="s">
        <v>1391</v>
      </c>
      <c r="D52" s="101"/>
      <c r="E52" s="101"/>
      <c r="F52" s="101"/>
      <c r="G52" s="101"/>
      <c r="H52" s="112"/>
      <c r="I52" s="112"/>
      <c r="J52" s="112"/>
      <c r="K52" s="132">
        <v>18067.25</v>
      </c>
    </row>
    <row r="53" spans="2:11" ht="15.75">
      <c r="B53" s="36"/>
      <c r="C53" s="101" t="s">
        <v>472</v>
      </c>
      <c r="D53" s="101"/>
      <c r="E53" s="101"/>
      <c r="F53" s="101"/>
      <c r="G53" s="101"/>
      <c r="H53" s="145"/>
      <c r="I53" s="145"/>
      <c r="J53" s="145"/>
      <c r="K53" s="40"/>
    </row>
    <row r="54" spans="2:11" ht="15.75">
      <c r="B54" s="36"/>
      <c r="C54" s="101"/>
      <c r="D54" s="101"/>
      <c r="E54" s="101"/>
      <c r="F54" s="101"/>
      <c r="G54" s="101"/>
      <c r="H54" s="112"/>
      <c r="I54" s="112"/>
      <c r="J54" s="112"/>
      <c r="K54" s="40"/>
    </row>
    <row r="55" spans="2:11" ht="15.75">
      <c r="B55" s="36"/>
      <c r="C55" s="101" t="s">
        <v>1392</v>
      </c>
      <c r="D55" s="101"/>
      <c r="E55" s="101"/>
      <c r="F55" s="101"/>
      <c r="G55" s="101"/>
      <c r="H55" s="112"/>
      <c r="I55" s="112"/>
      <c r="J55" s="112"/>
      <c r="K55" s="40"/>
    </row>
    <row r="56" spans="2:11" ht="16.5" thickBot="1">
      <c r="B56" s="36"/>
      <c r="C56" s="102" t="s">
        <v>474</v>
      </c>
      <c r="D56" s="102"/>
      <c r="E56" s="102"/>
      <c r="F56" s="102"/>
      <c r="G56" s="102"/>
      <c r="H56" s="145"/>
      <c r="I56" s="145"/>
      <c r="J56" s="145"/>
      <c r="K56" s="44">
        <f>+K48-K51-K52-K54-K55</f>
        <v>4122100.2099999995</v>
      </c>
    </row>
    <row r="57" spans="2:11" ht="16.5" thickTop="1">
      <c r="B57" s="36"/>
      <c r="C57" s="45"/>
      <c r="D57" s="45"/>
      <c r="E57" s="45"/>
      <c r="F57" s="45"/>
      <c r="G57" s="45"/>
      <c r="H57" s="45"/>
      <c r="I57" s="45"/>
      <c r="J57" s="45"/>
      <c r="K57" s="46"/>
    </row>
    <row r="58" spans="2:11" ht="15.75">
      <c r="B58" s="36"/>
      <c r="C58" s="101"/>
      <c r="D58" s="101"/>
      <c r="E58" s="101"/>
      <c r="F58" s="101"/>
      <c r="G58" s="101"/>
      <c r="H58" s="101"/>
      <c r="I58" s="101"/>
      <c r="J58" s="101"/>
      <c r="K58" s="47"/>
    </row>
    <row r="59" spans="2:11" ht="15.75">
      <c r="B59" s="36"/>
      <c r="C59" s="101"/>
      <c r="D59" s="101"/>
      <c r="E59" s="101"/>
      <c r="F59" s="101"/>
      <c r="G59" s="101"/>
      <c r="H59" s="101"/>
      <c r="I59" s="101"/>
      <c r="J59" s="101"/>
      <c r="K59" s="38" t="s">
        <v>475</v>
      </c>
    </row>
    <row r="60" spans="2:11" ht="15.75">
      <c r="B60" s="36"/>
      <c r="C60" s="102" t="s">
        <v>476</v>
      </c>
      <c r="D60" s="102"/>
      <c r="E60" s="102"/>
      <c r="F60" s="102"/>
      <c r="G60" s="102"/>
      <c r="H60" s="145"/>
      <c r="I60" s="145"/>
      <c r="J60" s="145"/>
      <c r="K60" s="40">
        <v>4122100.21</v>
      </c>
    </row>
    <row r="61" spans="2:11" ht="15.75">
      <c r="B61" s="36"/>
      <c r="C61" s="102"/>
      <c r="D61" s="102"/>
      <c r="E61" s="102"/>
      <c r="F61" s="102"/>
      <c r="G61" s="102"/>
      <c r="H61" s="112"/>
      <c r="I61" s="112"/>
      <c r="J61" s="112"/>
      <c r="K61" s="40"/>
    </row>
    <row r="62" spans="2:11" ht="15.75">
      <c r="B62" s="36"/>
      <c r="C62" s="103" t="s">
        <v>465</v>
      </c>
      <c r="D62" s="103"/>
      <c r="E62" s="103"/>
      <c r="F62" s="103"/>
      <c r="G62" s="103"/>
      <c r="H62" s="101"/>
      <c r="I62" s="101"/>
      <c r="J62" s="101"/>
      <c r="K62" s="48"/>
    </row>
    <row r="63" spans="2:11" ht="15.75">
      <c r="B63" s="36"/>
      <c r="C63" s="101" t="s">
        <v>477</v>
      </c>
      <c r="D63" s="101"/>
      <c r="E63" s="101"/>
      <c r="F63" s="101"/>
      <c r="G63" s="101"/>
      <c r="H63" s="145"/>
      <c r="I63" s="145"/>
      <c r="J63" s="145"/>
      <c r="K63" s="40">
        <v>0</v>
      </c>
    </row>
    <row r="64" spans="2:11" ht="15.75">
      <c r="B64" s="36"/>
      <c r="C64" s="102" t="s">
        <v>468</v>
      </c>
      <c r="D64" s="102"/>
      <c r="E64" s="102"/>
      <c r="F64" s="102"/>
      <c r="G64" s="102"/>
      <c r="H64" s="154"/>
      <c r="I64" s="154"/>
      <c r="J64" s="154"/>
      <c r="K64" s="50">
        <f>SUM(K60:K63)</f>
        <v>4122100.21</v>
      </c>
    </row>
    <row r="65" spans="2:11" ht="15.75">
      <c r="B65" s="36"/>
      <c r="C65" s="101"/>
      <c r="D65" s="101"/>
      <c r="E65" s="101"/>
      <c r="F65" s="101"/>
      <c r="G65" s="101"/>
      <c r="H65" s="101"/>
      <c r="I65" s="101"/>
      <c r="J65" s="101"/>
      <c r="K65" s="48"/>
    </row>
    <row r="66" spans="2:11" ht="15.75">
      <c r="B66" s="36"/>
      <c r="C66" s="103" t="s">
        <v>469</v>
      </c>
      <c r="D66" s="103"/>
      <c r="E66" s="103"/>
      <c r="F66" s="103"/>
      <c r="G66" s="103"/>
      <c r="H66" s="101"/>
      <c r="I66" s="101"/>
      <c r="J66" s="101"/>
      <c r="K66" s="40"/>
    </row>
    <row r="67" spans="2:11" ht="15.75">
      <c r="B67" s="36"/>
      <c r="C67" s="101" t="s">
        <v>1393</v>
      </c>
      <c r="D67" s="101"/>
      <c r="E67" s="101"/>
      <c r="F67" s="101"/>
      <c r="G67" s="101"/>
      <c r="H67" s="154"/>
      <c r="I67" s="154"/>
      <c r="J67" s="154"/>
      <c r="K67" s="40"/>
    </row>
    <row r="68" spans="2:11" ht="15.75">
      <c r="B68" s="36"/>
      <c r="C68" s="101"/>
      <c r="D68" s="101"/>
      <c r="E68" s="101"/>
      <c r="F68" s="101"/>
      <c r="G68" s="101"/>
      <c r="H68" s="115"/>
      <c r="I68" s="115"/>
      <c r="J68" s="115"/>
      <c r="K68" s="40"/>
    </row>
    <row r="69" spans="2:11" ht="16.5" thickBot="1">
      <c r="B69" s="36"/>
      <c r="C69" s="102" t="s">
        <v>474</v>
      </c>
      <c r="D69" s="102"/>
      <c r="E69" s="102"/>
      <c r="F69" s="102"/>
      <c r="G69" s="102"/>
      <c r="H69" s="101"/>
      <c r="I69" s="101"/>
      <c r="J69" s="101"/>
      <c r="K69" s="44">
        <f>SUM(K64-K67)</f>
        <v>4122100.21</v>
      </c>
    </row>
    <row r="70" spans="2:11" ht="17.25" thickBot="1" thickTop="1">
      <c r="B70" s="52"/>
      <c r="C70" s="53"/>
      <c r="D70" s="53"/>
      <c r="E70" s="53"/>
      <c r="F70" s="53"/>
      <c r="G70" s="53"/>
      <c r="H70" s="54"/>
      <c r="I70" s="54"/>
      <c r="J70" s="54"/>
      <c r="K70" s="55"/>
    </row>
    <row r="71" spans="2:11" ht="16.5" thickTop="1">
      <c r="B71" s="33"/>
      <c r="C71" s="56"/>
      <c r="D71" s="56"/>
      <c r="E71" s="56"/>
      <c r="F71" s="56"/>
      <c r="G71" s="56"/>
      <c r="H71" s="34"/>
      <c r="I71" s="34"/>
      <c r="J71" s="34"/>
      <c r="K71" s="57"/>
    </row>
    <row r="72" spans="2:11" ht="15.75">
      <c r="B72" s="36"/>
      <c r="C72" s="102"/>
      <c r="D72" s="102"/>
      <c r="E72" s="102"/>
      <c r="F72" s="102"/>
      <c r="G72" s="102"/>
      <c r="H72" s="101"/>
      <c r="I72" s="101"/>
      <c r="J72" s="101"/>
      <c r="K72" s="58"/>
    </row>
    <row r="73" spans="2:11" ht="15.75">
      <c r="B73" s="111"/>
      <c r="C73" s="147" t="s">
        <v>1396</v>
      </c>
      <c r="D73" s="147"/>
      <c r="E73" s="107"/>
      <c r="F73" s="61" t="s">
        <v>480</v>
      </c>
      <c r="G73" s="147" t="s">
        <v>480</v>
      </c>
      <c r="H73" s="147"/>
      <c r="I73" s="109"/>
      <c r="J73" s="114" t="s">
        <v>775</v>
      </c>
      <c r="K73" s="119" t="s">
        <v>1397</v>
      </c>
    </row>
    <row r="74" spans="2:11" ht="15.75">
      <c r="B74" s="36"/>
      <c r="C74" s="63" t="s">
        <v>482</v>
      </c>
      <c r="D74" s="63"/>
      <c r="E74" s="112"/>
      <c r="F74" s="162" t="s">
        <v>483</v>
      </c>
      <c r="G74" s="162"/>
      <c r="H74" s="162"/>
      <c r="I74" s="101"/>
      <c r="J74" s="145" t="s">
        <v>484</v>
      </c>
      <c r="K74" s="146"/>
    </row>
    <row r="75" spans="2:11" ht="15.75">
      <c r="B75" s="36"/>
      <c r="C75" s="101"/>
      <c r="D75" s="101"/>
      <c r="E75" s="112"/>
      <c r="F75" s="112"/>
      <c r="G75" s="112"/>
      <c r="H75" s="112"/>
      <c r="I75" s="101"/>
      <c r="J75" s="112"/>
      <c r="K75" s="113"/>
    </row>
    <row r="76" spans="2:11" ht="15.75">
      <c r="B76" s="111"/>
      <c r="C76" s="147" t="s">
        <v>1375</v>
      </c>
      <c r="D76" s="147"/>
      <c r="E76" s="107"/>
      <c r="F76" s="61" t="s">
        <v>486</v>
      </c>
      <c r="G76" s="147" t="s">
        <v>486</v>
      </c>
      <c r="H76" s="147"/>
      <c r="I76" s="109"/>
      <c r="J76" s="114" t="s">
        <v>778</v>
      </c>
      <c r="K76" s="119" t="s">
        <v>1398</v>
      </c>
    </row>
    <row r="77" spans="2:11" ht="15.75">
      <c r="B77" s="36"/>
      <c r="C77" s="63" t="s">
        <v>488</v>
      </c>
      <c r="D77" s="63"/>
      <c r="E77" s="112"/>
      <c r="F77" s="162" t="s">
        <v>489</v>
      </c>
      <c r="G77" s="162"/>
      <c r="H77" s="162"/>
      <c r="I77" s="101"/>
      <c r="J77" s="145" t="s">
        <v>489</v>
      </c>
      <c r="K77" s="146"/>
    </row>
    <row r="78" spans="2:11" ht="15.75">
      <c r="B78" s="36"/>
      <c r="C78" s="102"/>
      <c r="D78" s="102"/>
      <c r="E78" s="102"/>
      <c r="F78" s="102"/>
      <c r="G78" s="102"/>
      <c r="H78" s="101"/>
      <c r="I78" s="101"/>
      <c r="J78" s="101"/>
      <c r="K78" s="65"/>
    </row>
    <row r="79" spans="2:11" ht="15.75">
      <c r="B79" s="66"/>
      <c r="C79" s="67"/>
      <c r="D79" s="67"/>
      <c r="E79" s="67"/>
      <c r="F79" s="67"/>
      <c r="G79" s="67"/>
      <c r="H79" s="68"/>
      <c r="I79" s="69"/>
      <c r="J79" s="68"/>
      <c r="K79" s="70"/>
    </row>
  </sheetData>
  <protectedRanges>
    <protectedRange sqref="F73 C73 J73" name="Rango1_2_1_2_1_1"/>
    <protectedRange sqref="F76 C76 J76" name="Rango1_2_1_1_1_1_1"/>
    <protectedRange sqref="J37:J39" name="Rango1_1_1_1_1"/>
    <protectedRange sqref="G73" name="Rango1_2_1_2_1_2"/>
    <protectedRange sqref="G76" name="Rango1_2_1_1_1_1_2"/>
    <protectedRange sqref="K73" name="Rango1_2_1_2_1_3"/>
    <protectedRange sqref="K76" name="Rango1_2_1_1_1_1_3"/>
  </protectedRanges>
  <mergeCells count="25">
    <mergeCell ref="H53:J53"/>
    <mergeCell ref="G73:H73"/>
    <mergeCell ref="B31:K31"/>
    <mergeCell ref="B2:I2"/>
    <mergeCell ref="B4:I4"/>
    <mergeCell ref="F14:I14"/>
    <mergeCell ref="F16:I16"/>
    <mergeCell ref="F17:I17"/>
    <mergeCell ref="B32:K32"/>
    <mergeCell ref="H42:J42"/>
    <mergeCell ref="H45:J45"/>
    <mergeCell ref="H46:J46"/>
    <mergeCell ref="H51:J51"/>
    <mergeCell ref="C76:D76"/>
    <mergeCell ref="F77:H77"/>
    <mergeCell ref="J77:K77"/>
    <mergeCell ref="G76:H76"/>
    <mergeCell ref="H56:J56"/>
    <mergeCell ref="H60:J60"/>
    <mergeCell ref="H63:J63"/>
    <mergeCell ref="H64:J64"/>
    <mergeCell ref="H67:J67"/>
    <mergeCell ref="F74:H74"/>
    <mergeCell ref="J74:K74"/>
    <mergeCell ref="C73:D73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3F1AF-418F-470D-9080-8139DC72D4B9}">
  <sheetPr>
    <tabColor theme="7" tint="-0.24997000396251678"/>
  </sheetPr>
  <dimension ref="B2:K145"/>
  <sheetViews>
    <sheetView workbookViewId="0" topLeftCell="A84">
      <selection activeCell="D99" sqref="D99"/>
    </sheetView>
  </sheetViews>
  <sheetFormatPr defaultColWidth="11.421875" defaultRowHeight="15"/>
  <cols>
    <col min="1" max="1" width="1.8515625" style="76" customWidth="1"/>
    <col min="2" max="2" width="15.421875" style="76" customWidth="1"/>
    <col min="3" max="3" width="15.140625" style="76" customWidth="1"/>
    <col min="4" max="4" width="15.7109375" style="76" customWidth="1"/>
    <col min="5" max="5" width="11.28125" style="76" customWidth="1"/>
    <col min="6" max="6" width="11.421875" style="76" hidden="1" customWidth="1"/>
    <col min="7" max="9" width="18.00390625" style="76" customWidth="1"/>
    <col min="10" max="10" width="11.421875" style="76" hidden="1" customWidth="1"/>
    <col min="11" max="11" width="21.7109375" style="76" customWidth="1"/>
    <col min="12" max="256" width="9.140625" style="76" customWidth="1"/>
    <col min="257" max="257" width="1.8515625" style="76" customWidth="1"/>
    <col min="258" max="258" width="15.421875" style="76" customWidth="1"/>
    <col min="259" max="259" width="15.140625" style="76" customWidth="1"/>
    <col min="260" max="260" width="15.7109375" style="76" customWidth="1"/>
    <col min="261" max="261" width="11.28125" style="76" customWidth="1"/>
    <col min="262" max="262" width="11.421875" style="76" hidden="1" customWidth="1"/>
    <col min="263" max="265" width="18.00390625" style="76" customWidth="1"/>
    <col min="266" max="266" width="11.421875" style="76" hidden="1" customWidth="1"/>
    <col min="267" max="267" width="1.8515625" style="76" customWidth="1"/>
    <col min="268" max="512" width="9.140625" style="76" customWidth="1"/>
    <col min="513" max="513" width="1.8515625" style="76" customWidth="1"/>
    <col min="514" max="514" width="15.421875" style="76" customWidth="1"/>
    <col min="515" max="515" width="15.140625" style="76" customWidth="1"/>
    <col min="516" max="516" width="15.7109375" style="76" customWidth="1"/>
    <col min="517" max="517" width="11.28125" style="76" customWidth="1"/>
    <col min="518" max="518" width="11.421875" style="76" hidden="1" customWidth="1"/>
    <col min="519" max="521" width="18.00390625" style="76" customWidth="1"/>
    <col min="522" max="522" width="11.421875" style="76" hidden="1" customWidth="1"/>
    <col min="523" max="523" width="1.8515625" style="76" customWidth="1"/>
    <col min="524" max="768" width="9.140625" style="76" customWidth="1"/>
    <col min="769" max="769" width="1.8515625" style="76" customWidth="1"/>
    <col min="770" max="770" width="15.421875" style="76" customWidth="1"/>
    <col min="771" max="771" width="15.140625" style="76" customWidth="1"/>
    <col min="772" max="772" width="15.7109375" style="76" customWidth="1"/>
    <col min="773" max="773" width="11.28125" style="76" customWidth="1"/>
    <col min="774" max="774" width="11.421875" style="76" hidden="1" customWidth="1"/>
    <col min="775" max="777" width="18.00390625" style="76" customWidth="1"/>
    <col min="778" max="778" width="11.421875" style="76" hidden="1" customWidth="1"/>
    <col min="779" max="779" width="1.8515625" style="76" customWidth="1"/>
    <col min="780" max="1024" width="9.140625" style="76" customWidth="1"/>
    <col min="1025" max="1025" width="1.8515625" style="76" customWidth="1"/>
    <col min="1026" max="1026" width="15.421875" style="76" customWidth="1"/>
    <col min="1027" max="1027" width="15.140625" style="76" customWidth="1"/>
    <col min="1028" max="1028" width="15.7109375" style="76" customWidth="1"/>
    <col min="1029" max="1029" width="11.28125" style="76" customWidth="1"/>
    <col min="1030" max="1030" width="11.421875" style="76" hidden="1" customWidth="1"/>
    <col min="1031" max="1033" width="18.00390625" style="76" customWidth="1"/>
    <col min="1034" max="1034" width="11.421875" style="76" hidden="1" customWidth="1"/>
    <col min="1035" max="1035" width="1.8515625" style="76" customWidth="1"/>
    <col min="1036" max="1280" width="9.140625" style="76" customWidth="1"/>
    <col min="1281" max="1281" width="1.8515625" style="76" customWidth="1"/>
    <col min="1282" max="1282" width="15.421875" style="76" customWidth="1"/>
    <col min="1283" max="1283" width="15.140625" style="76" customWidth="1"/>
    <col min="1284" max="1284" width="15.7109375" style="76" customWidth="1"/>
    <col min="1285" max="1285" width="11.28125" style="76" customWidth="1"/>
    <col min="1286" max="1286" width="11.421875" style="76" hidden="1" customWidth="1"/>
    <col min="1287" max="1289" width="18.00390625" style="76" customWidth="1"/>
    <col min="1290" max="1290" width="11.421875" style="76" hidden="1" customWidth="1"/>
    <col min="1291" max="1291" width="1.8515625" style="76" customWidth="1"/>
    <col min="1292" max="1536" width="9.140625" style="76" customWidth="1"/>
    <col min="1537" max="1537" width="1.8515625" style="76" customWidth="1"/>
    <col min="1538" max="1538" width="15.421875" style="76" customWidth="1"/>
    <col min="1539" max="1539" width="15.140625" style="76" customWidth="1"/>
    <col min="1540" max="1540" width="15.7109375" style="76" customWidth="1"/>
    <col min="1541" max="1541" width="11.28125" style="76" customWidth="1"/>
    <col min="1542" max="1542" width="11.421875" style="76" hidden="1" customWidth="1"/>
    <col min="1543" max="1545" width="18.00390625" style="76" customWidth="1"/>
    <col min="1546" max="1546" width="11.421875" style="76" hidden="1" customWidth="1"/>
    <col min="1547" max="1547" width="1.8515625" style="76" customWidth="1"/>
    <col min="1548" max="1792" width="9.140625" style="76" customWidth="1"/>
    <col min="1793" max="1793" width="1.8515625" style="76" customWidth="1"/>
    <col min="1794" max="1794" width="15.421875" style="76" customWidth="1"/>
    <col min="1795" max="1795" width="15.140625" style="76" customWidth="1"/>
    <col min="1796" max="1796" width="15.7109375" style="76" customWidth="1"/>
    <col min="1797" max="1797" width="11.28125" style="76" customWidth="1"/>
    <col min="1798" max="1798" width="11.421875" style="76" hidden="1" customWidth="1"/>
    <col min="1799" max="1801" width="18.00390625" style="76" customWidth="1"/>
    <col min="1802" max="1802" width="11.421875" style="76" hidden="1" customWidth="1"/>
    <col min="1803" max="1803" width="1.8515625" style="76" customWidth="1"/>
    <col min="1804" max="2048" width="9.140625" style="76" customWidth="1"/>
    <col min="2049" max="2049" width="1.8515625" style="76" customWidth="1"/>
    <col min="2050" max="2050" width="15.421875" style="76" customWidth="1"/>
    <col min="2051" max="2051" width="15.140625" style="76" customWidth="1"/>
    <col min="2052" max="2052" width="15.7109375" style="76" customWidth="1"/>
    <col min="2053" max="2053" width="11.28125" style="76" customWidth="1"/>
    <col min="2054" max="2054" width="11.421875" style="76" hidden="1" customWidth="1"/>
    <col min="2055" max="2057" width="18.00390625" style="76" customWidth="1"/>
    <col min="2058" max="2058" width="11.421875" style="76" hidden="1" customWidth="1"/>
    <col min="2059" max="2059" width="1.8515625" style="76" customWidth="1"/>
    <col min="2060" max="2304" width="9.140625" style="76" customWidth="1"/>
    <col min="2305" max="2305" width="1.8515625" style="76" customWidth="1"/>
    <col min="2306" max="2306" width="15.421875" style="76" customWidth="1"/>
    <col min="2307" max="2307" width="15.140625" style="76" customWidth="1"/>
    <col min="2308" max="2308" width="15.7109375" style="76" customWidth="1"/>
    <col min="2309" max="2309" width="11.28125" style="76" customWidth="1"/>
    <col min="2310" max="2310" width="11.421875" style="76" hidden="1" customWidth="1"/>
    <col min="2311" max="2313" width="18.00390625" style="76" customWidth="1"/>
    <col min="2314" max="2314" width="11.421875" style="76" hidden="1" customWidth="1"/>
    <col min="2315" max="2315" width="1.8515625" style="76" customWidth="1"/>
    <col min="2316" max="2560" width="9.140625" style="76" customWidth="1"/>
    <col min="2561" max="2561" width="1.8515625" style="76" customWidth="1"/>
    <col min="2562" max="2562" width="15.421875" style="76" customWidth="1"/>
    <col min="2563" max="2563" width="15.140625" style="76" customWidth="1"/>
    <col min="2564" max="2564" width="15.7109375" style="76" customWidth="1"/>
    <col min="2565" max="2565" width="11.28125" style="76" customWidth="1"/>
    <col min="2566" max="2566" width="11.421875" style="76" hidden="1" customWidth="1"/>
    <col min="2567" max="2569" width="18.00390625" style="76" customWidth="1"/>
    <col min="2570" max="2570" width="11.421875" style="76" hidden="1" customWidth="1"/>
    <col min="2571" max="2571" width="1.8515625" style="76" customWidth="1"/>
    <col min="2572" max="2816" width="9.140625" style="76" customWidth="1"/>
    <col min="2817" max="2817" width="1.8515625" style="76" customWidth="1"/>
    <col min="2818" max="2818" width="15.421875" style="76" customWidth="1"/>
    <col min="2819" max="2819" width="15.140625" style="76" customWidth="1"/>
    <col min="2820" max="2820" width="15.7109375" style="76" customWidth="1"/>
    <col min="2821" max="2821" width="11.28125" style="76" customWidth="1"/>
    <col min="2822" max="2822" width="11.421875" style="76" hidden="1" customWidth="1"/>
    <col min="2823" max="2825" width="18.00390625" style="76" customWidth="1"/>
    <col min="2826" max="2826" width="11.421875" style="76" hidden="1" customWidth="1"/>
    <col min="2827" max="2827" width="1.8515625" style="76" customWidth="1"/>
    <col min="2828" max="3072" width="9.140625" style="76" customWidth="1"/>
    <col min="3073" max="3073" width="1.8515625" style="76" customWidth="1"/>
    <col min="3074" max="3074" width="15.421875" style="76" customWidth="1"/>
    <col min="3075" max="3075" width="15.140625" style="76" customWidth="1"/>
    <col min="3076" max="3076" width="15.7109375" style="76" customWidth="1"/>
    <col min="3077" max="3077" width="11.28125" style="76" customWidth="1"/>
    <col min="3078" max="3078" width="11.421875" style="76" hidden="1" customWidth="1"/>
    <col min="3079" max="3081" width="18.00390625" style="76" customWidth="1"/>
    <col min="3082" max="3082" width="11.421875" style="76" hidden="1" customWidth="1"/>
    <col min="3083" max="3083" width="1.8515625" style="76" customWidth="1"/>
    <col min="3084" max="3328" width="9.140625" style="76" customWidth="1"/>
    <col min="3329" max="3329" width="1.8515625" style="76" customWidth="1"/>
    <col min="3330" max="3330" width="15.421875" style="76" customWidth="1"/>
    <col min="3331" max="3331" width="15.140625" style="76" customWidth="1"/>
    <col min="3332" max="3332" width="15.7109375" style="76" customWidth="1"/>
    <col min="3333" max="3333" width="11.28125" style="76" customWidth="1"/>
    <col min="3334" max="3334" width="11.421875" style="76" hidden="1" customWidth="1"/>
    <col min="3335" max="3337" width="18.00390625" style="76" customWidth="1"/>
    <col min="3338" max="3338" width="11.421875" style="76" hidden="1" customWidth="1"/>
    <col min="3339" max="3339" width="1.8515625" style="76" customWidth="1"/>
    <col min="3340" max="3584" width="9.140625" style="76" customWidth="1"/>
    <col min="3585" max="3585" width="1.8515625" style="76" customWidth="1"/>
    <col min="3586" max="3586" width="15.421875" style="76" customWidth="1"/>
    <col min="3587" max="3587" width="15.140625" style="76" customWidth="1"/>
    <col min="3588" max="3588" width="15.7109375" style="76" customWidth="1"/>
    <col min="3589" max="3589" width="11.28125" style="76" customWidth="1"/>
    <col min="3590" max="3590" width="11.421875" style="76" hidden="1" customWidth="1"/>
    <col min="3591" max="3593" width="18.00390625" style="76" customWidth="1"/>
    <col min="3594" max="3594" width="11.421875" style="76" hidden="1" customWidth="1"/>
    <col min="3595" max="3595" width="1.8515625" style="76" customWidth="1"/>
    <col min="3596" max="3840" width="9.140625" style="76" customWidth="1"/>
    <col min="3841" max="3841" width="1.8515625" style="76" customWidth="1"/>
    <col min="3842" max="3842" width="15.421875" style="76" customWidth="1"/>
    <col min="3843" max="3843" width="15.140625" style="76" customWidth="1"/>
    <col min="3844" max="3844" width="15.7109375" style="76" customWidth="1"/>
    <col min="3845" max="3845" width="11.28125" style="76" customWidth="1"/>
    <col min="3846" max="3846" width="11.421875" style="76" hidden="1" customWidth="1"/>
    <col min="3847" max="3849" width="18.00390625" style="76" customWidth="1"/>
    <col min="3850" max="3850" width="11.421875" style="76" hidden="1" customWidth="1"/>
    <col min="3851" max="3851" width="1.8515625" style="76" customWidth="1"/>
    <col min="3852" max="4096" width="9.140625" style="76" customWidth="1"/>
    <col min="4097" max="4097" width="1.8515625" style="76" customWidth="1"/>
    <col min="4098" max="4098" width="15.421875" style="76" customWidth="1"/>
    <col min="4099" max="4099" width="15.140625" style="76" customWidth="1"/>
    <col min="4100" max="4100" width="15.7109375" style="76" customWidth="1"/>
    <col min="4101" max="4101" width="11.28125" style="76" customWidth="1"/>
    <col min="4102" max="4102" width="11.421875" style="76" hidden="1" customWidth="1"/>
    <col min="4103" max="4105" width="18.00390625" style="76" customWidth="1"/>
    <col min="4106" max="4106" width="11.421875" style="76" hidden="1" customWidth="1"/>
    <col min="4107" max="4107" width="1.8515625" style="76" customWidth="1"/>
    <col min="4108" max="4352" width="9.140625" style="76" customWidth="1"/>
    <col min="4353" max="4353" width="1.8515625" style="76" customWidth="1"/>
    <col min="4354" max="4354" width="15.421875" style="76" customWidth="1"/>
    <col min="4355" max="4355" width="15.140625" style="76" customWidth="1"/>
    <col min="4356" max="4356" width="15.7109375" style="76" customWidth="1"/>
    <col min="4357" max="4357" width="11.28125" style="76" customWidth="1"/>
    <col min="4358" max="4358" width="11.421875" style="76" hidden="1" customWidth="1"/>
    <col min="4359" max="4361" width="18.00390625" style="76" customWidth="1"/>
    <col min="4362" max="4362" width="11.421875" style="76" hidden="1" customWidth="1"/>
    <col min="4363" max="4363" width="1.8515625" style="76" customWidth="1"/>
    <col min="4364" max="4608" width="9.140625" style="76" customWidth="1"/>
    <col min="4609" max="4609" width="1.8515625" style="76" customWidth="1"/>
    <col min="4610" max="4610" width="15.421875" style="76" customWidth="1"/>
    <col min="4611" max="4611" width="15.140625" style="76" customWidth="1"/>
    <col min="4612" max="4612" width="15.7109375" style="76" customWidth="1"/>
    <col min="4613" max="4613" width="11.28125" style="76" customWidth="1"/>
    <col min="4614" max="4614" width="11.421875" style="76" hidden="1" customWidth="1"/>
    <col min="4615" max="4617" width="18.00390625" style="76" customWidth="1"/>
    <col min="4618" max="4618" width="11.421875" style="76" hidden="1" customWidth="1"/>
    <col min="4619" max="4619" width="1.8515625" style="76" customWidth="1"/>
    <col min="4620" max="4864" width="9.140625" style="76" customWidth="1"/>
    <col min="4865" max="4865" width="1.8515625" style="76" customWidth="1"/>
    <col min="4866" max="4866" width="15.421875" style="76" customWidth="1"/>
    <col min="4867" max="4867" width="15.140625" style="76" customWidth="1"/>
    <col min="4868" max="4868" width="15.7109375" style="76" customWidth="1"/>
    <col min="4869" max="4869" width="11.28125" style="76" customWidth="1"/>
    <col min="4870" max="4870" width="11.421875" style="76" hidden="1" customWidth="1"/>
    <col min="4871" max="4873" width="18.00390625" style="76" customWidth="1"/>
    <col min="4874" max="4874" width="11.421875" style="76" hidden="1" customWidth="1"/>
    <col min="4875" max="4875" width="1.8515625" style="76" customWidth="1"/>
    <col min="4876" max="5120" width="9.140625" style="76" customWidth="1"/>
    <col min="5121" max="5121" width="1.8515625" style="76" customWidth="1"/>
    <col min="5122" max="5122" width="15.421875" style="76" customWidth="1"/>
    <col min="5123" max="5123" width="15.140625" style="76" customWidth="1"/>
    <col min="5124" max="5124" width="15.7109375" style="76" customWidth="1"/>
    <col min="5125" max="5125" width="11.28125" style="76" customWidth="1"/>
    <col min="5126" max="5126" width="11.421875" style="76" hidden="1" customWidth="1"/>
    <col min="5127" max="5129" width="18.00390625" style="76" customWidth="1"/>
    <col min="5130" max="5130" width="11.421875" style="76" hidden="1" customWidth="1"/>
    <col min="5131" max="5131" width="1.8515625" style="76" customWidth="1"/>
    <col min="5132" max="5376" width="9.140625" style="76" customWidth="1"/>
    <col min="5377" max="5377" width="1.8515625" style="76" customWidth="1"/>
    <col min="5378" max="5378" width="15.421875" style="76" customWidth="1"/>
    <col min="5379" max="5379" width="15.140625" style="76" customWidth="1"/>
    <col min="5380" max="5380" width="15.7109375" style="76" customWidth="1"/>
    <col min="5381" max="5381" width="11.28125" style="76" customWidth="1"/>
    <col min="5382" max="5382" width="11.421875" style="76" hidden="1" customWidth="1"/>
    <col min="5383" max="5385" width="18.00390625" style="76" customWidth="1"/>
    <col min="5386" max="5386" width="11.421875" style="76" hidden="1" customWidth="1"/>
    <col min="5387" max="5387" width="1.8515625" style="76" customWidth="1"/>
    <col min="5388" max="5632" width="9.140625" style="76" customWidth="1"/>
    <col min="5633" max="5633" width="1.8515625" style="76" customWidth="1"/>
    <col min="5634" max="5634" width="15.421875" style="76" customWidth="1"/>
    <col min="5635" max="5635" width="15.140625" style="76" customWidth="1"/>
    <col min="5636" max="5636" width="15.7109375" style="76" customWidth="1"/>
    <col min="5637" max="5637" width="11.28125" style="76" customWidth="1"/>
    <col min="5638" max="5638" width="11.421875" style="76" hidden="1" customWidth="1"/>
    <col min="5639" max="5641" width="18.00390625" style="76" customWidth="1"/>
    <col min="5642" max="5642" width="11.421875" style="76" hidden="1" customWidth="1"/>
    <col min="5643" max="5643" width="1.8515625" style="76" customWidth="1"/>
    <col min="5644" max="5888" width="9.140625" style="76" customWidth="1"/>
    <col min="5889" max="5889" width="1.8515625" style="76" customWidth="1"/>
    <col min="5890" max="5890" width="15.421875" style="76" customWidth="1"/>
    <col min="5891" max="5891" width="15.140625" style="76" customWidth="1"/>
    <col min="5892" max="5892" width="15.7109375" style="76" customWidth="1"/>
    <col min="5893" max="5893" width="11.28125" style="76" customWidth="1"/>
    <col min="5894" max="5894" width="11.421875" style="76" hidden="1" customWidth="1"/>
    <col min="5895" max="5897" width="18.00390625" style="76" customWidth="1"/>
    <col min="5898" max="5898" width="11.421875" style="76" hidden="1" customWidth="1"/>
    <col min="5899" max="5899" width="1.8515625" style="76" customWidth="1"/>
    <col min="5900" max="6144" width="9.140625" style="76" customWidth="1"/>
    <col min="6145" max="6145" width="1.8515625" style="76" customWidth="1"/>
    <col min="6146" max="6146" width="15.421875" style="76" customWidth="1"/>
    <col min="6147" max="6147" width="15.140625" style="76" customWidth="1"/>
    <col min="6148" max="6148" width="15.7109375" style="76" customWidth="1"/>
    <col min="6149" max="6149" width="11.28125" style="76" customWidth="1"/>
    <col min="6150" max="6150" width="11.421875" style="76" hidden="1" customWidth="1"/>
    <col min="6151" max="6153" width="18.00390625" style="76" customWidth="1"/>
    <col min="6154" max="6154" width="11.421875" style="76" hidden="1" customWidth="1"/>
    <col min="6155" max="6155" width="1.8515625" style="76" customWidth="1"/>
    <col min="6156" max="6400" width="9.140625" style="76" customWidth="1"/>
    <col min="6401" max="6401" width="1.8515625" style="76" customWidth="1"/>
    <col min="6402" max="6402" width="15.421875" style="76" customWidth="1"/>
    <col min="6403" max="6403" width="15.140625" style="76" customWidth="1"/>
    <col min="6404" max="6404" width="15.7109375" style="76" customWidth="1"/>
    <col min="6405" max="6405" width="11.28125" style="76" customWidth="1"/>
    <col min="6406" max="6406" width="11.421875" style="76" hidden="1" customWidth="1"/>
    <col min="6407" max="6409" width="18.00390625" style="76" customWidth="1"/>
    <col min="6410" max="6410" width="11.421875" style="76" hidden="1" customWidth="1"/>
    <col min="6411" max="6411" width="1.8515625" style="76" customWidth="1"/>
    <col min="6412" max="6656" width="9.140625" style="76" customWidth="1"/>
    <col min="6657" max="6657" width="1.8515625" style="76" customWidth="1"/>
    <col min="6658" max="6658" width="15.421875" style="76" customWidth="1"/>
    <col min="6659" max="6659" width="15.140625" style="76" customWidth="1"/>
    <col min="6660" max="6660" width="15.7109375" style="76" customWidth="1"/>
    <col min="6661" max="6661" width="11.28125" style="76" customWidth="1"/>
    <col min="6662" max="6662" width="11.421875" style="76" hidden="1" customWidth="1"/>
    <col min="6663" max="6665" width="18.00390625" style="76" customWidth="1"/>
    <col min="6666" max="6666" width="11.421875" style="76" hidden="1" customWidth="1"/>
    <col min="6667" max="6667" width="1.8515625" style="76" customWidth="1"/>
    <col min="6668" max="6912" width="9.140625" style="76" customWidth="1"/>
    <col min="6913" max="6913" width="1.8515625" style="76" customWidth="1"/>
    <col min="6914" max="6914" width="15.421875" style="76" customWidth="1"/>
    <col min="6915" max="6915" width="15.140625" style="76" customWidth="1"/>
    <col min="6916" max="6916" width="15.7109375" style="76" customWidth="1"/>
    <col min="6917" max="6917" width="11.28125" style="76" customWidth="1"/>
    <col min="6918" max="6918" width="11.421875" style="76" hidden="1" customWidth="1"/>
    <col min="6919" max="6921" width="18.00390625" style="76" customWidth="1"/>
    <col min="6922" max="6922" width="11.421875" style="76" hidden="1" customWidth="1"/>
    <col min="6923" max="6923" width="1.8515625" style="76" customWidth="1"/>
    <col min="6924" max="7168" width="9.140625" style="76" customWidth="1"/>
    <col min="7169" max="7169" width="1.8515625" style="76" customWidth="1"/>
    <col min="7170" max="7170" width="15.421875" style="76" customWidth="1"/>
    <col min="7171" max="7171" width="15.140625" style="76" customWidth="1"/>
    <col min="7172" max="7172" width="15.7109375" style="76" customWidth="1"/>
    <col min="7173" max="7173" width="11.28125" style="76" customWidth="1"/>
    <col min="7174" max="7174" width="11.421875" style="76" hidden="1" customWidth="1"/>
    <col min="7175" max="7177" width="18.00390625" style="76" customWidth="1"/>
    <col min="7178" max="7178" width="11.421875" style="76" hidden="1" customWidth="1"/>
    <col min="7179" max="7179" width="1.8515625" style="76" customWidth="1"/>
    <col min="7180" max="7424" width="9.140625" style="76" customWidth="1"/>
    <col min="7425" max="7425" width="1.8515625" style="76" customWidth="1"/>
    <col min="7426" max="7426" width="15.421875" style="76" customWidth="1"/>
    <col min="7427" max="7427" width="15.140625" style="76" customWidth="1"/>
    <col min="7428" max="7428" width="15.7109375" style="76" customWidth="1"/>
    <col min="7429" max="7429" width="11.28125" style="76" customWidth="1"/>
    <col min="7430" max="7430" width="11.421875" style="76" hidden="1" customWidth="1"/>
    <col min="7431" max="7433" width="18.00390625" style="76" customWidth="1"/>
    <col min="7434" max="7434" width="11.421875" style="76" hidden="1" customWidth="1"/>
    <col min="7435" max="7435" width="1.8515625" style="76" customWidth="1"/>
    <col min="7436" max="7680" width="9.140625" style="76" customWidth="1"/>
    <col min="7681" max="7681" width="1.8515625" style="76" customWidth="1"/>
    <col min="7682" max="7682" width="15.421875" style="76" customWidth="1"/>
    <col min="7683" max="7683" width="15.140625" style="76" customWidth="1"/>
    <col min="7684" max="7684" width="15.7109375" style="76" customWidth="1"/>
    <col min="7685" max="7685" width="11.28125" style="76" customWidth="1"/>
    <col min="7686" max="7686" width="11.421875" style="76" hidden="1" customWidth="1"/>
    <col min="7687" max="7689" width="18.00390625" style="76" customWidth="1"/>
    <col min="7690" max="7690" width="11.421875" style="76" hidden="1" customWidth="1"/>
    <col min="7691" max="7691" width="1.8515625" style="76" customWidth="1"/>
    <col min="7692" max="7936" width="9.140625" style="76" customWidth="1"/>
    <col min="7937" max="7937" width="1.8515625" style="76" customWidth="1"/>
    <col min="7938" max="7938" width="15.421875" style="76" customWidth="1"/>
    <col min="7939" max="7939" width="15.140625" style="76" customWidth="1"/>
    <col min="7940" max="7940" width="15.7109375" style="76" customWidth="1"/>
    <col min="7941" max="7941" width="11.28125" style="76" customWidth="1"/>
    <col min="7942" max="7942" width="11.421875" style="76" hidden="1" customWidth="1"/>
    <col min="7943" max="7945" width="18.00390625" style="76" customWidth="1"/>
    <col min="7946" max="7946" width="11.421875" style="76" hidden="1" customWidth="1"/>
    <col min="7947" max="7947" width="1.8515625" style="76" customWidth="1"/>
    <col min="7948" max="8192" width="9.140625" style="76" customWidth="1"/>
    <col min="8193" max="8193" width="1.8515625" style="76" customWidth="1"/>
    <col min="8194" max="8194" width="15.421875" style="76" customWidth="1"/>
    <col min="8195" max="8195" width="15.140625" style="76" customWidth="1"/>
    <col min="8196" max="8196" width="15.7109375" style="76" customWidth="1"/>
    <col min="8197" max="8197" width="11.28125" style="76" customWidth="1"/>
    <col min="8198" max="8198" width="11.421875" style="76" hidden="1" customWidth="1"/>
    <col min="8199" max="8201" width="18.00390625" style="76" customWidth="1"/>
    <col min="8202" max="8202" width="11.421875" style="76" hidden="1" customWidth="1"/>
    <col min="8203" max="8203" width="1.8515625" style="76" customWidth="1"/>
    <col min="8204" max="8448" width="9.140625" style="76" customWidth="1"/>
    <col min="8449" max="8449" width="1.8515625" style="76" customWidth="1"/>
    <col min="8450" max="8450" width="15.421875" style="76" customWidth="1"/>
    <col min="8451" max="8451" width="15.140625" style="76" customWidth="1"/>
    <col min="8452" max="8452" width="15.7109375" style="76" customWidth="1"/>
    <col min="8453" max="8453" width="11.28125" style="76" customWidth="1"/>
    <col min="8454" max="8454" width="11.421875" style="76" hidden="1" customWidth="1"/>
    <col min="8455" max="8457" width="18.00390625" style="76" customWidth="1"/>
    <col min="8458" max="8458" width="11.421875" style="76" hidden="1" customWidth="1"/>
    <col min="8459" max="8459" width="1.8515625" style="76" customWidth="1"/>
    <col min="8460" max="8704" width="9.140625" style="76" customWidth="1"/>
    <col min="8705" max="8705" width="1.8515625" style="76" customWidth="1"/>
    <col min="8706" max="8706" width="15.421875" style="76" customWidth="1"/>
    <col min="8707" max="8707" width="15.140625" style="76" customWidth="1"/>
    <col min="8708" max="8708" width="15.7109375" style="76" customWidth="1"/>
    <col min="8709" max="8709" width="11.28125" style="76" customWidth="1"/>
    <col min="8710" max="8710" width="11.421875" style="76" hidden="1" customWidth="1"/>
    <col min="8711" max="8713" width="18.00390625" style="76" customWidth="1"/>
    <col min="8714" max="8714" width="11.421875" style="76" hidden="1" customWidth="1"/>
    <col min="8715" max="8715" width="1.8515625" style="76" customWidth="1"/>
    <col min="8716" max="8960" width="9.140625" style="76" customWidth="1"/>
    <col min="8961" max="8961" width="1.8515625" style="76" customWidth="1"/>
    <col min="8962" max="8962" width="15.421875" style="76" customWidth="1"/>
    <col min="8963" max="8963" width="15.140625" style="76" customWidth="1"/>
    <col min="8964" max="8964" width="15.7109375" style="76" customWidth="1"/>
    <col min="8965" max="8965" width="11.28125" style="76" customWidth="1"/>
    <col min="8966" max="8966" width="11.421875" style="76" hidden="1" customWidth="1"/>
    <col min="8967" max="8969" width="18.00390625" style="76" customWidth="1"/>
    <col min="8970" max="8970" width="11.421875" style="76" hidden="1" customWidth="1"/>
    <col min="8971" max="8971" width="1.8515625" style="76" customWidth="1"/>
    <col min="8972" max="9216" width="9.140625" style="76" customWidth="1"/>
    <col min="9217" max="9217" width="1.8515625" style="76" customWidth="1"/>
    <col min="9218" max="9218" width="15.421875" style="76" customWidth="1"/>
    <col min="9219" max="9219" width="15.140625" style="76" customWidth="1"/>
    <col min="9220" max="9220" width="15.7109375" style="76" customWidth="1"/>
    <col min="9221" max="9221" width="11.28125" style="76" customWidth="1"/>
    <col min="9222" max="9222" width="11.421875" style="76" hidden="1" customWidth="1"/>
    <col min="9223" max="9225" width="18.00390625" style="76" customWidth="1"/>
    <col min="9226" max="9226" width="11.421875" style="76" hidden="1" customWidth="1"/>
    <col min="9227" max="9227" width="1.8515625" style="76" customWidth="1"/>
    <col min="9228" max="9472" width="9.140625" style="76" customWidth="1"/>
    <col min="9473" max="9473" width="1.8515625" style="76" customWidth="1"/>
    <col min="9474" max="9474" width="15.421875" style="76" customWidth="1"/>
    <col min="9475" max="9475" width="15.140625" style="76" customWidth="1"/>
    <col min="9476" max="9476" width="15.7109375" style="76" customWidth="1"/>
    <col min="9477" max="9477" width="11.28125" style="76" customWidth="1"/>
    <col min="9478" max="9478" width="11.421875" style="76" hidden="1" customWidth="1"/>
    <col min="9479" max="9481" width="18.00390625" style="76" customWidth="1"/>
    <col min="9482" max="9482" width="11.421875" style="76" hidden="1" customWidth="1"/>
    <col min="9483" max="9483" width="1.8515625" style="76" customWidth="1"/>
    <col min="9484" max="9728" width="9.140625" style="76" customWidth="1"/>
    <col min="9729" max="9729" width="1.8515625" style="76" customWidth="1"/>
    <col min="9730" max="9730" width="15.421875" style="76" customWidth="1"/>
    <col min="9731" max="9731" width="15.140625" style="76" customWidth="1"/>
    <col min="9732" max="9732" width="15.7109375" style="76" customWidth="1"/>
    <col min="9733" max="9733" width="11.28125" style="76" customWidth="1"/>
    <col min="9734" max="9734" width="11.421875" style="76" hidden="1" customWidth="1"/>
    <col min="9735" max="9737" width="18.00390625" style="76" customWidth="1"/>
    <col min="9738" max="9738" width="11.421875" style="76" hidden="1" customWidth="1"/>
    <col min="9739" max="9739" width="1.8515625" style="76" customWidth="1"/>
    <col min="9740" max="9984" width="9.140625" style="76" customWidth="1"/>
    <col min="9985" max="9985" width="1.8515625" style="76" customWidth="1"/>
    <col min="9986" max="9986" width="15.421875" style="76" customWidth="1"/>
    <col min="9987" max="9987" width="15.140625" style="76" customWidth="1"/>
    <col min="9988" max="9988" width="15.7109375" style="76" customWidth="1"/>
    <col min="9989" max="9989" width="11.28125" style="76" customWidth="1"/>
    <col min="9990" max="9990" width="11.421875" style="76" hidden="1" customWidth="1"/>
    <col min="9991" max="9993" width="18.00390625" style="76" customWidth="1"/>
    <col min="9994" max="9994" width="11.421875" style="76" hidden="1" customWidth="1"/>
    <col min="9995" max="9995" width="1.8515625" style="76" customWidth="1"/>
    <col min="9996" max="10240" width="9.140625" style="76" customWidth="1"/>
    <col min="10241" max="10241" width="1.8515625" style="76" customWidth="1"/>
    <col min="10242" max="10242" width="15.421875" style="76" customWidth="1"/>
    <col min="10243" max="10243" width="15.140625" style="76" customWidth="1"/>
    <col min="10244" max="10244" width="15.7109375" style="76" customWidth="1"/>
    <col min="10245" max="10245" width="11.28125" style="76" customWidth="1"/>
    <col min="10246" max="10246" width="11.421875" style="76" hidden="1" customWidth="1"/>
    <col min="10247" max="10249" width="18.00390625" style="76" customWidth="1"/>
    <col min="10250" max="10250" width="11.421875" style="76" hidden="1" customWidth="1"/>
    <col min="10251" max="10251" width="1.8515625" style="76" customWidth="1"/>
    <col min="10252" max="10496" width="9.140625" style="76" customWidth="1"/>
    <col min="10497" max="10497" width="1.8515625" style="76" customWidth="1"/>
    <col min="10498" max="10498" width="15.421875" style="76" customWidth="1"/>
    <col min="10499" max="10499" width="15.140625" style="76" customWidth="1"/>
    <col min="10500" max="10500" width="15.7109375" style="76" customWidth="1"/>
    <col min="10501" max="10501" width="11.28125" style="76" customWidth="1"/>
    <col min="10502" max="10502" width="11.421875" style="76" hidden="1" customWidth="1"/>
    <col min="10503" max="10505" width="18.00390625" style="76" customWidth="1"/>
    <col min="10506" max="10506" width="11.421875" style="76" hidden="1" customWidth="1"/>
    <col min="10507" max="10507" width="1.8515625" style="76" customWidth="1"/>
    <col min="10508" max="10752" width="9.140625" style="76" customWidth="1"/>
    <col min="10753" max="10753" width="1.8515625" style="76" customWidth="1"/>
    <col min="10754" max="10754" width="15.421875" style="76" customWidth="1"/>
    <col min="10755" max="10755" width="15.140625" style="76" customWidth="1"/>
    <col min="10756" max="10756" width="15.7109375" style="76" customWidth="1"/>
    <col min="10757" max="10757" width="11.28125" style="76" customWidth="1"/>
    <col min="10758" max="10758" width="11.421875" style="76" hidden="1" customWidth="1"/>
    <col min="10759" max="10761" width="18.00390625" style="76" customWidth="1"/>
    <col min="10762" max="10762" width="11.421875" style="76" hidden="1" customWidth="1"/>
    <col min="10763" max="10763" width="1.8515625" style="76" customWidth="1"/>
    <col min="10764" max="11008" width="9.140625" style="76" customWidth="1"/>
    <col min="11009" max="11009" width="1.8515625" style="76" customWidth="1"/>
    <col min="11010" max="11010" width="15.421875" style="76" customWidth="1"/>
    <col min="11011" max="11011" width="15.140625" style="76" customWidth="1"/>
    <col min="11012" max="11012" width="15.7109375" style="76" customWidth="1"/>
    <col min="11013" max="11013" width="11.28125" style="76" customWidth="1"/>
    <col min="11014" max="11014" width="11.421875" style="76" hidden="1" customWidth="1"/>
    <col min="11015" max="11017" width="18.00390625" style="76" customWidth="1"/>
    <col min="11018" max="11018" width="11.421875" style="76" hidden="1" customWidth="1"/>
    <col min="11019" max="11019" width="1.8515625" style="76" customWidth="1"/>
    <col min="11020" max="11264" width="9.140625" style="76" customWidth="1"/>
    <col min="11265" max="11265" width="1.8515625" style="76" customWidth="1"/>
    <col min="11266" max="11266" width="15.421875" style="76" customWidth="1"/>
    <col min="11267" max="11267" width="15.140625" style="76" customWidth="1"/>
    <col min="11268" max="11268" width="15.7109375" style="76" customWidth="1"/>
    <col min="11269" max="11269" width="11.28125" style="76" customWidth="1"/>
    <col min="11270" max="11270" width="11.421875" style="76" hidden="1" customWidth="1"/>
    <col min="11271" max="11273" width="18.00390625" style="76" customWidth="1"/>
    <col min="11274" max="11274" width="11.421875" style="76" hidden="1" customWidth="1"/>
    <col min="11275" max="11275" width="1.8515625" style="76" customWidth="1"/>
    <col min="11276" max="11520" width="9.140625" style="76" customWidth="1"/>
    <col min="11521" max="11521" width="1.8515625" style="76" customWidth="1"/>
    <col min="11522" max="11522" width="15.421875" style="76" customWidth="1"/>
    <col min="11523" max="11523" width="15.140625" style="76" customWidth="1"/>
    <col min="11524" max="11524" width="15.7109375" style="76" customWidth="1"/>
    <col min="11525" max="11525" width="11.28125" style="76" customWidth="1"/>
    <col min="11526" max="11526" width="11.421875" style="76" hidden="1" customWidth="1"/>
    <col min="11527" max="11529" width="18.00390625" style="76" customWidth="1"/>
    <col min="11530" max="11530" width="11.421875" style="76" hidden="1" customWidth="1"/>
    <col min="11531" max="11531" width="1.8515625" style="76" customWidth="1"/>
    <col min="11532" max="11776" width="9.140625" style="76" customWidth="1"/>
    <col min="11777" max="11777" width="1.8515625" style="76" customWidth="1"/>
    <col min="11778" max="11778" width="15.421875" style="76" customWidth="1"/>
    <col min="11779" max="11779" width="15.140625" style="76" customWidth="1"/>
    <col min="11780" max="11780" width="15.7109375" style="76" customWidth="1"/>
    <col min="11781" max="11781" width="11.28125" style="76" customWidth="1"/>
    <col min="11782" max="11782" width="11.421875" style="76" hidden="1" customWidth="1"/>
    <col min="11783" max="11785" width="18.00390625" style="76" customWidth="1"/>
    <col min="11786" max="11786" width="11.421875" style="76" hidden="1" customWidth="1"/>
    <col min="11787" max="11787" width="1.8515625" style="76" customWidth="1"/>
    <col min="11788" max="12032" width="9.140625" style="76" customWidth="1"/>
    <col min="12033" max="12033" width="1.8515625" style="76" customWidth="1"/>
    <col min="12034" max="12034" width="15.421875" style="76" customWidth="1"/>
    <col min="12035" max="12035" width="15.140625" style="76" customWidth="1"/>
    <col min="12036" max="12036" width="15.7109375" style="76" customWidth="1"/>
    <col min="12037" max="12037" width="11.28125" style="76" customWidth="1"/>
    <col min="12038" max="12038" width="11.421875" style="76" hidden="1" customWidth="1"/>
    <col min="12039" max="12041" width="18.00390625" style="76" customWidth="1"/>
    <col min="12042" max="12042" width="11.421875" style="76" hidden="1" customWidth="1"/>
    <col min="12043" max="12043" width="1.8515625" style="76" customWidth="1"/>
    <col min="12044" max="12288" width="9.140625" style="76" customWidth="1"/>
    <col min="12289" max="12289" width="1.8515625" style="76" customWidth="1"/>
    <col min="12290" max="12290" width="15.421875" style="76" customWidth="1"/>
    <col min="12291" max="12291" width="15.140625" style="76" customWidth="1"/>
    <col min="12292" max="12292" width="15.7109375" style="76" customWidth="1"/>
    <col min="12293" max="12293" width="11.28125" style="76" customWidth="1"/>
    <col min="12294" max="12294" width="11.421875" style="76" hidden="1" customWidth="1"/>
    <col min="12295" max="12297" width="18.00390625" style="76" customWidth="1"/>
    <col min="12298" max="12298" width="11.421875" style="76" hidden="1" customWidth="1"/>
    <col min="12299" max="12299" width="1.8515625" style="76" customWidth="1"/>
    <col min="12300" max="12544" width="9.140625" style="76" customWidth="1"/>
    <col min="12545" max="12545" width="1.8515625" style="76" customWidth="1"/>
    <col min="12546" max="12546" width="15.421875" style="76" customWidth="1"/>
    <col min="12547" max="12547" width="15.140625" style="76" customWidth="1"/>
    <col min="12548" max="12548" width="15.7109375" style="76" customWidth="1"/>
    <col min="12549" max="12549" width="11.28125" style="76" customWidth="1"/>
    <col min="12550" max="12550" width="11.421875" style="76" hidden="1" customWidth="1"/>
    <col min="12551" max="12553" width="18.00390625" style="76" customWidth="1"/>
    <col min="12554" max="12554" width="11.421875" style="76" hidden="1" customWidth="1"/>
    <col min="12555" max="12555" width="1.8515625" style="76" customWidth="1"/>
    <col min="12556" max="12800" width="9.140625" style="76" customWidth="1"/>
    <col min="12801" max="12801" width="1.8515625" style="76" customWidth="1"/>
    <col min="12802" max="12802" width="15.421875" style="76" customWidth="1"/>
    <col min="12803" max="12803" width="15.140625" style="76" customWidth="1"/>
    <col min="12804" max="12804" width="15.7109375" style="76" customWidth="1"/>
    <col min="12805" max="12805" width="11.28125" style="76" customWidth="1"/>
    <col min="12806" max="12806" width="11.421875" style="76" hidden="1" customWidth="1"/>
    <col min="12807" max="12809" width="18.00390625" style="76" customWidth="1"/>
    <col min="12810" max="12810" width="11.421875" style="76" hidden="1" customWidth="1"/>
    <col min="12811" max="12811" width="1.8515625" style="76" customWidth="1"/>
    <col min="12812" max="13056" width="9.140625" style="76" customWidth="1"/>
    <col min="13057" max="13057" width="1.8515625" style="76" customWidth="1"/>
    <col min="13058" max="13058" width="15.421875" style="76" customWidth="1"/>
    <col min="13059" max="13059" width="15.140625" style="76" customWidth="1"/>
    <col min="13060" max="13060" width="15.7109375" style="76" customWidth="1"/>
    <col min="13061" max="13061" width="11.28125" style="76" customWidth="1"/>
    <col min="13062" max="13062" width="11.421875" style="76" hidden="1" customWidth="1"/>
    <col min="13063" max="13065" width="18.00390625" style="76" customWidth="1"/>
    <col min="13066" max="13066" width="11.421875" style="76" hidden="1" customWidth="1"/>
    <col min="13067" max="13067" width="1.8515625" style="76" customWidth="1"/>
    <col min="13068" max="13312" width="9.140625" style="76" customWidth="1"/>
    <col min="13313" max="13313" width="1.8515625" style="76" customWidth="1"/>
    <col min="13314" max="13314" width="15.421875" style="76" customWidth="1"/>
    <col min="13315" max="13315" width="15.140625" style="76" customWidth="1"/>
    <col min="13316" max="13316" width="15.7109375" style="76" customWidth="1"/>
    <col min="13317" max="13317" width="11.28125" style="76" customWidth="1"/>
    <col min="13318" max="13318" width="11.421875" style="76" hidden="1" customWidth="1"/>
    <col min="13319" max="13321" width="18.00390625" style="76" customWidth="1"/>
    <col min="13322" max="13322" width="11.421875" style="76" hidden="1" customWidth="1"/>
    <col min="13323" max="13323" width="1.8515625" style="76" customWidth="1"/>
    <col min="13324" max="13568" width="9.140625" style="76" customWidth="1"/>
    <col min="13569" max="13569" width="1.8515625" style="76" customWidth="1"/>
    <col min="13570" max="13570" width="15.421875" style="76" customWidth="1"/>
    <col min="13571" max="13571" width="15.140625" style="76" customWidth="1"/>
    <col min="13572" max="13572" width="15.7109375" style="76" customWidth="1"/>
    <col min="13573" max="13573" width="11.28125" style="76" customWidth="1"/>
    <col min="13574" max="13574" width="11.421875" style="76" hidden="1" customWidth="1"/>
    <col min="13575" max="13577" width="18.00390625" style="76" customWidth="1"/>
    <col min="13578" max="13578" width="11.421875" style="76" hidden="1" customWidth="1"/>
    <col min="13579" max="13579" width="1.8515625" style="76" customWidth="1"/>
    <col min="13580" max="13824" width="9.140625" style="76" customWidth="1"/>
    <col min="13825" max="13825" width="1.8515625" style="76" customWidth="1"/>
    <col min="13826" max="13826" width="15.421875" style="76" customWidth="1"/>
    <col min="13827" max="13827" width="15.140625" style="76" customWidth="1"/>
    <col min="13828" max="13828" width="15.7109375" style="76" customWidth="1"/>
    <col min="13829" max="13829" width="11.28125" style="76" customWidth="1"/>
    <col min="13830" max="13830" width="11.421875" style="76" hidden="1" customWidth="1"/>
    <col min="13831" max="13833" width="18.00390625" style="76" customWidth="1"/>
    <col min="13834" max="13834" width="11.421875" style="76" hidden="1" customWidth="1"/>
    <col min="13835" max="13835" width="1.8515625" style="76" customWidth="1"/>
    <col min="13836" max="14080" width="9.140625" style="76" customWidth="1"/>
    <col min="14081" max="14081" width="1.8515625" style="76" customWidth="1"/>
    <col min="14082" max="14082" width="15.421875" style="76" customWidth="1"/>
    <col min="14083" max="14083" width="15.140625" style="76" customWidth="1"/>
    <col min="14084" max="14084" width="15.7109375" style="76" customWidth="1"/>
    <col min="14085" max="14085" width="11.28125" style="76" customWidth="1"/>
    <col min="14086" max="14086" width="11.421875" style="76" hidden="1" customWidth="1"/>
    <col min="14087" max="14089" width="18.00390625" style="76" customWidth="1"/>
    <col min="14090" max="14090" width="11.421875" style="76" hidden="1" customWidth="1"/>
    <col min="14091" max="14091" width="1.8515625" style="76" customWidth="1"/>
    <col min="14092" max="14336" width="9.140625" style="76" customWidth="1"/>
    <col min="14337" max="14337" width="1.8515625" style="76" customWidth="1"/>
    <col min="14338" max="14338" width="15.421875" style="76" customWidth="1"/>
    <col min="14339" max="14339" width="15.140625" style="76" customWidth="1"/>
    <col min="14340" max="14340" width="15.7109375" style="76" customWidth="1"/>
    <col min="14341" max="14341" width="11.28125" style="76" customWidth="1"/>
    <col min="14342" max="14342" width="11.421875" style="76" hidden="1" customWidth="1"/>
    <col min="14343" max="14345" width="18.00390625" style="76" customWidth="1"/>
    <col min="14346" max="14346" width="11.421875" style="76" hidden="1" customWidth="1"/>
    <col min="14347" max="14347" width="1.8515625" style="76" customWidth="1"/>
    <col min="14348" max="14592" width="9.140625" style="76" customWidth="1"/>
    <col min="14593" max="14593" width="1.8515625" style="76" customWidth="1"/>
    <col min="14594" max="14594" width="15.421875" style="76" customWidth="1"/>
    <col min="14595" max="14595" width="15.140625" style="76" customWidth="1"/>
    <col min="14596" max="14596" width="15.7109375" style="76" customWidth="1"/>
    <col min="14597" max="14597" width="11.28125" style="76" customWidth="1"/>
    <col min="14598" max="14598" width="11.421875" style="76" hidden="1" customWidth="1"/>
    <col min="14599" max="14601" width="18.00390625" style="76" customWidth="1"/>
    <col min="14602" max="14602" width="11.421875" style="76" hidden="1" customWidth="1"/>
    <col min="14603" max="14603" width="1.8515625" style="76" customWidth="1"/>
    <col min="14604" max="14848" width="9.140625" style="76" customWidth="1"/>
    <col min="14849" max="14849" width="1.8515625" style="76" customWidth="1"/>
    <col min="14850" max="14850" width="15.421875" style="76" customWidth="1"/>
    <col min="14851" max="14851" width="15.140625" style="76" customWidth="1"/>
    <col min="14852" max="14852" width="15.7109375" style="76" customWidth="1"/>
    <col min="14853" max="14853" width="11.28125" style="76" customWidth="1"/>
    <col min="14854" max="14854" width="11.421875" style="76" hidden="1" customWidth="1"/>
    <col min="14855" max="14857" width="18.00390625" style="76" customWidth="1"/>
    <col min="14858" max="14858" width="11.421875" style="76" hidden="1" customWidth="1"/>
    <col min="14859" max="14859" width="1.8515625" style="76" customWidth="1"/>
    <col min="14860" max="15104" width="9.140625" style="76" customWidth="1"/>
    <col min="15105" max="15105" width="1.8515625" style="76" customWidth="1"/>
    <col min="15106" max="15106" width="15.421875" style="76" customWidth="1"/>
    <col min="15107" max="15107" width="15.140625" style="76" customWidth="1"/>
    <col min="15108" max="15108" width="15.7109375" style="76" customWidth="1"/>
    <col min="15109" max="15109" width="11.28125" style="76" customWidth="1"/>
    <col min="15110" max="15110" width="11.421875" style="76" hidden="1" customWidth="1"/>
    <col min="15111" max="15113" width="18.00390625" style="76" customWidth="1"/>
    <col min="15114" max="15114" width="11.421875" style="76" hidden="1" customWidth="1"/>
    <col min="15115" max="15115" width="1.8515625" style="76" customWidth="1"/>
    <col min="15116" max="15360" width="9.140625" style="76" customWidth="1"/>
    <col min="15361" max="15361" width="1.8515625" style="76" customWidth="1"/>
    <col min="15362" max="15362" width="15.421875" style="76" customWidth="1"/>
    <col min="15363" max="15363" width="15.140625" style="76" customWidth="1"/>
    <col min="15364" max="15364" width="15.7109375" style="76" customWidth="1"/>
    <col min="15365" max="15365" width="11.28125" style="76" customWidth="1"/>
    <col min="15366" max="15366" width="11.421875" style="76" hidden="1" customWidth="1"/>
    <col min="15367" max="15369" width="18.00390625" style="76" customWidth="1"/>
    <col min="15370" max="15370" width="11.421875" style="76" hidden="1" customWidth="1"/>
    <col min="15371" max="15371" width="1.8515625" style="76" customWidth="1"/>
    <col min="15372" max="15616" width="9.140625" style="76" customWidth="1"/>
    <col min="15617" max="15617" width="1.8515625" style="76" customWidth="1"/>
    <col min="15618" max="15618" width="15.421875" style="76" customWidth="1"/>
    <col min="15619" max="15619" width="15.140625" style="76" customWidth="1"/>
    <col min="15620" max="15620" width="15.7109375" style="76" customWidth="1"/>
    <col min="15621" max="15621" width="11.28125" style="76" customWidth="1"/>
    <col min="15622" max="15622" width="11.421875" style="76" hidden="1" customWidth="1"/>
    <col min="15623" max="15625" width="18.00390625" style="76" customWidth="1"/>
    <col min="15626" max="15626" width="11.421875" style="76" hidden="1" customWidth="1"/>
    <col min="15627" max="15627" width="1.8515625" style="76" customWidth="1"/>
    <col min="15628" max="15872" width="9.140625" style="76" customWidth="1"/>
    <col min="15873" max="15873" width="1.8515625" style="76" customWidth="1"/>
    <col min="15874" max="15874" width="15.421875" style="76" customWidth="1"/>
    <col min="15875" max="15875" width="15.140625" style="76" customWidth="1"/>
    <col min="15876" max="15876" width="15.7109375" style="76" customWidth="1"/>
    <col min="15877" max="15877" width="11.28125" style="76" customWidth="1"/>
    <col min="15878" max="15878" width="11.421875" style="76" hidden="1" customWidth="1"/>
    <col min="15879" max="15881" width="18.00390625" style="76" customWidth="1"/>
    <col min="15882" max="15882" width="11.421875" style="76" hidden="1" customWidth="1"/>
    <col min="15883" max="15883" width="1.8515625" style="76" customWidth="1"/>
    <col min="15884" max="16128" width="9.140625" style="76" customWidth="1"/>
    <col min="16129" max="16129" width="1.8515625" style="76" customWidth="1"/>
    <col min="16130" max="16130" width="15.421875" style="76" customWidth="1"/>
    <col min="16131" max="16131" width="15.140625" style="76" customWidth="1"/>
    <col min="16132" max="16132" width="15.7109375" style="76" customWidth="1"/>
    <col min="16133" max="16133" width="11.28125" style="76" customWidth="1"/>
    <col min="16134" max="16134" width="11.421875" style="76" hidden="1" customWidth="1"/>
    <col min="16135" max="16137" width="18.00390625" style="76" customWidth="1"/>
    <col min="16138" max="16138" width="11.421875" style="76" hidden="1" customWidth="1"/>
    <col min="16139" max="16139" width="1.8515625" style="76" customWidth="1"/>
    <col min="16140" max="16384" width="9.140625" style="76" customWidth="1"/>
  </cols>
  <sheetData>
    <row r="1" ht="12.4" customHeight="1"/>
    <row r="2" spans="2:9" ht="20.85" customHeight="1">
      <c r="B2" s="158" t="s">
        <v>1</v>
      </c>
      <c r="C2" s="159"/>
      <c r="D2" s="159"/>
      <c r="E2" s="159"/>
      <c r="F2" s="159"/>
      <c r="G2" s="159"/>
      <c r="H2" s="159"/>
      <c r="I2" s="159"/>
    </row>
    <row r="3" ht="15" customHeight="1" hidden="1"/>
    <row r="4" spans="2:9" ht="16.5" customHeight="1">
      <c r="B4" s="160" t="s">
        <v>1281</v>
      </c>
      <c r="C4" s="159"/>
      <c r="D4" s="159"/>
      <c r="E4" s="159"/>
      <c r="F4" s="159"/>
      <c r="G4" s="159"/>
      <c r="H4" s="159"/>
      <c r="I4" s="159"/>
    </row>
    <row r="5" ht="0.95" customHeight="1"/>
    <row r="6" ht="2.1" customHeight="1"/>
    <row r="7" spans="2:9" ht="15">
      <c r="B7" s="2" t="s">
        <v>3</v>
      </c>
      <c r="C7" s="2" t="s">
        <v>4</v>
      </c>
      <c r="D7" s="2" t="s">
        <v>5</v>
      </c>
      <c r="E7" s="2" t="s">
        <v>6</v>
      </c>
      <c r="G7" s="2" t="s">
        <v>7</v>
      </c>
      <c r="H7" s="2" t="s">
        <v>8</v>
      </c>
      <c r="I7" s="2" t="s">
        <v>9</v>
      </c>
    </row>
    <row r="8" spans="2:9" ht="15">
      <c r="B8" s="3">
        <v>44713</v>
      </c>
      <c r="C8" s="4">
        <v>0</v>
      </c>
      <c r="D8" s="4" t="s">
        <v>10</v>
      </c>
      <c r="E8" s="4"/>
      <c r="G8" s="5">
        <v>2797571518.79</v>
      </c>
      <c r="H8" s="5">
        <v>2107762089.67</v>
      </c>
      <c r="I8" s="5">
        <v>689809429.12</v>
      </c>
    </row>
    <row r="9" spans="2:9" ht="38.25">
      <c r="B9" s="3">
        <v>44713</v>
      </c>
      <c r="C9" s="4">
        <v>40937</v>
      </c>
      <c r="D9" s="4" t="s">
        <v>1282</v>
      </c>
      <c r="E9" s="4" t="s">
        <v>1283</v>
      </c>
      <c r="G9" s="5">
        <v>6415063.9</v>
      </c>
      <c r="H9" s="5">
        <v>0</v>
      </c>
      <c r="I9" s="5">
        <v>696224493.02</v>
      </c>
    </row>
    <row r="10" spans="2:9" ht="25.5">
      <c r="B10" s="3">
        <v>44713</v>
      </c>
      <c r="C10" s="4">
        <v>40941</v>
      </c>
      <c r="D10" s="4" t="s">
        <v>1284</v>
      </c>
      <c r="E10" s="4" t="s">
        <v>1285</v>
      </c>
      <c r="G10" s="5">
        <v>11700</v>
      </c>
      <c r="H10" s="5">
        <v>0</v>
      </c>
      <c r="I10" s="5">
        <v>696236193.02</v>
      </c>
    </row>
    <row r="11" spans="2:9" ht="51">
      <c r="B11" s="3">
        <v>44713</v>
      </c>
      <c r="C11" s="4">
        <v>41981</v>
      </c>
      <c r="D11" s="4" t="s">
        <v>842</v>
      </c>
      <c r="E11" s="4" t="s">
        <v>843</v>
      </c>
      <c r="G11" s="5">
        <v>0</v>
      </c>
      <c r="H11" s="5">
        <v>700448.52</v>
      </c>
      <c r="I11" s="5">
        <v>695535744.5</v>
      </c>
    </row>
    <row r="12" spans="2:9" ht="38.25">
      <c r="B12" s="3">
        <v>44714</v>
      </c>
      <c r="C12" s="4">
        <v>41079</v>
      </c>
      <c r="D12" s="4" t="s">
        <v>1286</v>
      </c>
      <c r="E12" s="4" t="s">
        <v>1287</v>
      </c>
      <c r="G12" s="5">
        <v>2718446.95</v>
      </c>
      <c r="H12" s="5">
        <v>0</v>
      </c>
      <c r="I12" s="5">
        <v>698254191.45</v>
      </c>
    </row>
    <row r="13" spans="2:9" ht="51">
      <c r="B13" s="3">
        <v>44714</v>
      </c>
      <c r="C13" s="4">
        <v>41983</v>
      </c>
      <c r="D13" s="4" t="s">
        <v>860</v>
      </c>
      <c r="E13" s="4" t="s">
        <v>861</v>
      </c>
      <c r="G13" s="5">
        <v>0</v>
      </c>
      <c r="H13" s="5">
        <v>285926.7</v>
      </c>
      <c r="I13" s="5">
        <v>697968264.75</v>
      </c>
    </row>
    <row r="14" spans="2:9" ht="51">
      <c r="B14" s="3">
        <v>44714</v>
      </c>
      <c r="C14" s="4">
        <v>41984</v>
      </c>
      <c r="D14" s="4" t="s">
        <v>862</v>
      </c>
      <c r="E14" s="4" t="s">
        <v>863</v>
      </c>
      <c r="G14" s="5">
        <v>0</v>
      </c>
      <c r="H14" s="5">
        <v>662530.61</v>
      </c>
      <c r="I14" s="5">
        <v>697305734.14</v>
      </c>
    </row>
    <row r="15" spans="2:9" ht="38.25">
      <c r="B15" s="3">
        <v>44715</v>
      </c>
      <c r="C15" s="4">
        <v>41114</v>
      </c>
      <c r="D15" s="4" t="s">
        <v>1288</v>
      </c>
      <c r="E15" s="4" t="s">
        <v>1289</v>
      </c>
      <c r="G15" s="5">
        <v>20160591.2</v>
      </c>
      <c r="H15" s="5">
        <v>0</v>
      </c>
      <c r="I15" s="5">
        <v>717466325.34</v>
      </c>
    </row>
    <row r="16" spans="2:9" ht="38.25">
      <c r="B16" s="3">
        <v>44715</v>
      </c>
      <c r="C16" s="4">
        <v>41118</v>
      </c>
      <c r="D16" s="4" t="s">
        <v>1290</v>
      </c>
      <c r="E16" s="4" t="s">
        <v>1291</v>
      </c>
      <c r="G16" s="5">
        <v>2976040.15</v>
      </c>
      <c r="H16" s="5">
        <v>0</v>
      </c>
      <c r="I16" s="5">
        <v>720442365.49</v>
      </c>
    </row>
    <row r="17" spans="2:9" ht="25.5">
      <c r="B17" s="3">
        <v>44715</v>
      </c>
      <c r="C17" s="4">
        <v>41121</v>
      </c>
      <c r="D17" s="4" t="s">
        <v>1292</v>
      </c>
      <c r="E17" s="4" t="s">
        <v>1293</v>
      </c>
      <c r="G17" s="5">
        <v>1340040.18</v>
      </c>
      <c r="H17" s="5">
        <v>0</v>
      </c>
      <c r="I17" s="5">
        <v>721782405.67</v>
      </c>
    </row>
    <row r="18" spans="2:9" ht="51">
      <c r="B18" s="3">
        <v>44715</v>
      </c>
      <c r="C18" s="4">
        <v>41985</v>
      </c>
      <c r="D18" s="4" t="s">
        <v>902</v>
      </c>
      <c r="E18" s="4" t="s">
        <v>903</v>
      </c>
      <c r="G18" s="5">
        <v>0</v>
      </c>
      <c r="H18" s="5">
        <v>99685</v>
      </c>
      <c r="I18" s="5">
        <v>721682720.67</v>
      </c>
    </row>
    <row r="19" spans="2:9" ht="38.25">
      <c r="B19" s="3">
        <v>44718</v>
      </c>
      <c r="C19" s="4">
        <v>41239</v>
      </c>
      <c r="D19" s="4" t="s">
        <v>1294</v>
      </c>
      <c r="E19" s="4" t="s">
        <v>1295</v>
      </c>
      <c r="G19" s="5">
        <v>4770087.72</v>
      </c>
      <c r="H19" s="5">
        <v>0</v>
      </c>
      <c r="I19" s="5">
        <v>726452808.39</v>
      </c>
    </row>
    <row r="20" spans="2:9" ht="51">
      <c r="B20" s="3">
        <v>44718</v>
      </c>
      <c r="C20" s="4">
        <v>41986</v>
      </c>
      <c r="D20" s="4" t="s">
        <v>918</v>
      </c>
      <c r="E20" s="4" t="s">
        <v>919</v>
      </c>
      <c r="G20" s="5">
        <v>0</v>
      </c>
      <c r="H20" s="5">
        <v>88920</v>
      </c>
      <c r="I20" s="5">
        <v>726363888.39</v>
      </c>
    </row>
    <row r="21" spans="2:9" ht="51">
      <c r="B21" s="3">
        <v>44718</v>
      </c>
      <c r="C21" s="4">
        <v>41987</v>
      </c>
      <c r="D21" s="4" t="s">
        <v>920</v>
      </c>
      <c r="E21" s="4" t="s">
        <v>921</v>
      </c>
      <c r="G21" s="5">
        <v>0</v>
      </c>
      <c r="H21" s="5">
        <v>429932</v>
      </c>
      <c r="I21" s="5">
        <v>725933956.39</v>
      </c>
    </row>
    <row r="22" spans="2:9" ht="51">
      <c r="B22" s="3">
        <v>44720</v>
      </c>
      <c r="C22" s="4">
        <v>41988</v>
      </c>
      <c r="D22" s="4" t="s">
        <v>934</v>
      </c>
      <c r="E22" s="4" t="s">
        <v>935</v>
      </c>
      <c r="G22" s="5">
        <v>0</v>
      </c>
      <c r="H22" s="5">
        <v>396917.5</v>
      </c>
      <c r="I22" s="5">
        <v>725537038.89</v>
      </c>
    </row>
    <row r="23" spans="2:9" ht="51">
      <c r="B23" s="3">
        <v>44720</v>
      </c>
      <c r="C23" s="4">
        <v>41989</v>
      </c>
      <c r="D23" s="4" t="s">
        <v>936</v>
      </c>
      <c r="E23" s="4" t="s">
        <v>937</v>
      </c>
      <c r="G23" s="5">
        <v>0</v>
      </c>
      <c r="H23" s="5">
        <v>63002.56</v>
      </c>
      <c r="I23" s="5">
        <v>725474036.33</v>
      </c>
    </row>
    <row r="24" spans="2:9" ht="25.5">
      <c r="B24" s="3">
        <v>44721</v>
      </c>
      <c r="C24" s="4">
        <v>41420</v>
      </c>
      <c r="D24" s="4" t="s">
        <v>1296</v>
      </c>
      <c r="E24" s="4" t="s">
        <v>1297</v>
      </c>
      <c r="G24" s="5">
        <v>24181896.21</v>
      </c>
      <c r="H24" s="5">
        <v>0</v>
      </c>
      <c r="I24" s="5">
        <v>749655932.54</v>
      </c>
    </row>
    <row r="25" spans="2:9" ht="38.25">
      <c r="B25" s="3">
        <v>44721</v>
      </c>
      <c r="C25" s="4">
        <v>41557</v>
      </c>
      <c r="D25" s="4" t="s">
        <v>1298</v>
      </c>
      <c r="E25" s="4" t="s">
        <v>1299</v>
      </c>
      <c r="G25" s="5">
        <v>3077858.01</v>
      </c>
      <c r="H25" s="5">
        <v>0</v>
      </c>
      <c r="I25" s="5">
        <v>752733790.55</v>
      </c>
    </row>
    <row r="26" spans="2:9" ht="25.5">
      <c r="B26" s="3">
        <v>44721</v>
      </c>
      <c r="C26" s="4">
        <v>41562</v>
      </c>
      <c r="D26" s="4" t="s">
        <v>1300</v>
      </c>
      <c r="E26" s="4" t="s">
        <v>1301</v>
      </c>
      <c r="G26" s="5">
        <v>1385886.34</v>
      </c>
      <c r="H26" s="5">
        <v>0</v>
      </c>
      <c r="I26" s="5">
        <v>754119676.89</v>
      </c>
    </row>
    <row r="27" spans="2:9" ht="38.25">
      <c r="B27" s="3">
        <v>44721</v>
      </c>
      <c r="C27" s="4">
        <v>41637</v>
      </c>
      <c r="D27" s="4" t="s">
        <v>1302</v>
      </c>
      <c r="E27" s="4" t="s">
        <v>1303</v>
      </c>
      <c r="G27" s="5">
        <v>2573480.3</v>
      </c>
      <c r="H27" s="5">
        <v>0</v>
      </c>
      <c r="I27" s="5">
        <v>756693157.19</v>
      </c>
    </row>
    <row r="28" spans="2:9" ht="51">
      <c r="B28" s="3">
        <v>44721</v>
      </c>
      <c r="C28" s="4">
        <v>41990</v>
      </c>
      <c r="D28" s="4" t="s">
        <v>940</v>
      </c>
      <c r="E28" s="4" t="s">
        <v>941</v>
      </c>
      <c r="G28" s="5">
        <v>0</v>
      </c>
      <c r="H28" s="5">
        <v>148936.15</v>
      </c>
      <c r="I28" s="5">
        <v>756544221.04</v>
      </c>
    </row>
    <row r="29" spans="2:9" ht="25.5">
      <c r="B29" s="3">
        <v>44722</v>
      </c>
      <c r="C29" s="4">
        <v>41830</v>
      </c>
      <c r="D29" s="4" t="s">
        <v>1304</v>
      </c>
      <c r="E29" s="4" t="s">
        <v>1305</v>
      </c>
      <c r="G29" s="5">
        <v>17835</v>
      </c>
      <c r="H29" s="5">
        <v>0</v>
      </c>
      <c r="I29" s="5">
        <v>756562056.04</v>
      </c>
    </row>
    <row r="30" spans="2:9" ht="51">
      <c r="B30" s="3">
        <v>44722</v>
      </c>
      <c r="C30" s="4">
        <v>41991</v>
      </c>
      <c r="D30" s="4" t="s">
        <v>944</v>
      </c>
      <c r="E30" s="4" t="s">
        <v>945</v>
      </c>
      <c r="G30" s="5">
        <v>0</v>
      </c>
      <c r="H30" s="5">
        <v>10282811.61</v>
      </c>
      <c r="I30" s="5">
        <v>746279244.43</v>
      </c>
    </row>
    <row r="31" spans="2:9" ht="51">
      <c r="B31" s="3">
        <v>44722</v>
      </c>
      <c r="C31" s="4">
        <v>41998</v>
      </c>
      <c r="D31" s="4" t="s">
        <v>946</v>
      </c>
      <c r="E31" s="4" t="s">
        <v>947</v>
      </c>
      <c r="G31" s="5">
        <v>0</v>
      </c>
      <c r="H31" s="5">
        <v>686930.75</v>
      </c>
      <c r="I31" s="5">
        <v>745592313.68</v>
      </c>
    </row>
    <row r="32" spans="2:9" ht="51">
      <c r="B32" s="3">
        <v>44722</v>
      </c>
      <c r="C32" s="4">
        <v>42001</v>
      </c>
      <c r="D32" s="4" t="s">
        <v>948</v>
      </c>
      <c r="E32" s="4" t="s">
        <v>949</v>
      </c>
      <c r="G32" s="5">
        <v>0</v>
      </c>
      <c r="H32" s="5">
        <v>1121645.51</v>
      </c>
      <c r="I32" s="5">
        <v>744470668.17</v>
      </c>
    </row>
    <row r="33" spans="2:9" ht="38.25">
      <c r="B33" s="3">
        <v>44725</v>
      </c>
      <c r="C33" s="4">
        <v>41652</v>
      </c>
      <c r="D33" s="4" t="s">
        <v>1306</v>
      </c>
      <c r="E33" s="4" t="s">
        <v>1307</v>
      </c>
      <c r="G33" s="5">
        <v>2943288.37</v>
      </c>
      <c r="H33" s="5">
        <v>0</v>
      </c>
      <c r="I33" s="5">
        <v>747413956.54</v>
      </c>
    </row>
    <row r="34" spans="2:9" ht="25.5">
      <c r="B34" s="3">
        <v>44725</v>
      </c>
      <c r="C34" s="4">
        <v>41670</v>
      </c>
      <c r="D34" s="4" t="s">
        <v>1308</v>
      </c>
      <c r="E34" s="4" t="s">
        <v>1309</v>
      </c>
      <c r="G34" s="5">
        <v>3182822.5</v>
      </c>
      <c r="H34" s="5">
        <v>0</v>
      </c>
      <c r="I34" s="5">
        <v>750596779.04</v>
      </c>
    </row>
    <row r="35" spans="2:9" ht="51">
      <c r="B35" s="3">
        <v>44725</v>
      </c>
      <c r="C35" s="4">
        <v>42017</v>
      </c>
      <c r="D35" s="4" t="s">
        <v>952</v>
      </c>
      <c r="E35" s="4" t="s">
        <v>953</v>
      </c>
      <c r="G35" s="5">
        <v>0</v>
      </c>
      <c r="H35" s="5">
        <v>4181969.25</v>
      </c>
      <c r="I35" s="5">
        <v>746414809.79</v>
      </c>
    </row>
    <row r="36" spans="2:9" ht="51">
      <c r="B36" s="3">
        <v>44725</v>
      </c>
      <c r="C36" s="4">
        <v>42018</v>
      </c>
      <c r="D36" s="4" t="s">
        <v>954</v>
      </c>
      <c r="E36" s="4" t="s">
        <v>955</v>
      </c>
      <c r="G36" s="5">
        <v>0</v>
      </c>
      <c r="H36" s="5">
        <v>569030.75</v>
      </c>
      <c r="I36" s="5">
        <v>745845779.04</v>
      </c>
    </row>
    <row r="37" spans="2:9" ht="51">
      <c r="B37" s="3">
        <v>44725</v>
      </c>
      <c r="C37" s="4">
        <v>42019</v>
      </c>
      <c r="D37" s="4" t="s">
        <v>956</v>
      </c>
      <c r="E37" s="4" t="s">
        <v>957</v>
      </c>
      <c r="G37" s="5">
        <v>0</v>
      </c>
      <c r="H37" s="5">
        <v>1825228</v>
      </c>
      <c r="I37" s="5">
        <v>744020551.04</v>
      </c>
    </row>
    <row r="38" spans="2:9" ht="51">
      <c r="B38" s="3">
        <v>44726</v>
      </c>
      <c r="C38" s="4">
        <v>42021</v>
      </c>
      <c r="D38" s="4" t="s">
        <v>986</v>
      </c>
      <c r="E38" s="4" t="s">
        <v>987</v>
      </c>
      <c r="G38" s="5">
        <v>0</v>
      </c>
      <c r="H38" s="5">
        <v>54664122.68</v>
      </c>
      <c r="I38" s="5">
        <v>689356428.36</v>
      </c>
    </row>
    <row r="39" spans="2:9" ht="51">
      <c r="B39" s="3">
        <v>44726</v>
      </c>
      <c r="C39" s="4">
        <v>42023</v>
      </c>
      <c r="D39" s="4" t="s">
        <v>988</v>
      </c>
      <c r="E39" s="4" t="s">
        <v>989</v>
      </c>
      <c r="G39" s="5">
        <v>0</v>
      </c>
      <c r="H39" s="5">
        <v>579745.75</v>
      </c>
      <c r="I39" s="5">
        <v>688776682.61</v>
      </c>
    </row>
    <row r="40" spans="2:9" ht="38.25">
      <c r="B40" s="3">
        <v>44727</v>
      </c>
      <c r="C40" s="4">
        <v>41879</v>
      </c>
      <c r="D40" s="4" t="s">
        <v>1310</v>
      </c>
      <c r="E40" s="4" t="s">
        <v>1311</v>
      </c>
      <c r="G40" s="5">
        <v>18482369.61</v>
      </c>
      <c r="H40" s="5">
        <v>0</v>
      </c>
      <c r="I40" s="5">
        <v>707259052.22</v>
      </c>
    </row>
    <row r="41" spans="2:9" ht="38.25">
      <c r="B41" s="3">
        <v>44727</v>
      </c>
      <c r="C41" s="4">
        <v>41883</v>
      </c>
      <c r="D41" s="4" t="s">
        <v>1312</v>
      </c>
      <c r="E41" s="4" t="s">
        <v>1313</v>
      </c>
      <c r="G41" s="5">
        <v>2932513.09</v>
      </c>
      <c r="H41" s="5">
        <v>0</v>
      </c>
      <c r="I41" s="5">
        <v>710191565.31</v>
      </c>
    </row>
    <row r="42" spans="2:9" ht="25.5">
      <c r="B42" s="3">
        <v>44727</v>
      </c>
      <c r="C42" s="4">
        <v>41893</v>
      </c>
      <c r="D42" s="4" t="s">
        <v>1314</v>
      </c>
      <c r="E42" s="4" t="s">
        <v>1315</v>
      </c>
      <c r="G42" s="5">
        <v>1320440.98</v>
      </c>
      <c r="H42" s="5">
        <v>0</v>
      </c>
      <c r="I42" s="5">
        <v>711512006.29</v>
      </c>
    </row>
    <row r="43" spans="2:9" ht="51">
      <c r="B43" s="3">
        <v>44727</v>
      </c>
      <c r="C43" s="4">
        <v>42026</v>
      </c>
      <c r="D43" s="4" t="s">
        <v>1002</v>
      </c>
      <c r="E43" s="4" t="s">
        <v>1003</v>
      </c>
      <c r="G43" s="5">
        <v>0</v>
      </c>
      <c r="H43" s="5">
        <v>1884059.87</v>
      </c>
      <c r="I43" s="5">
        <v>709627946.42</v>
      </c>
    </row>
    <row r="44" spans="2:9" ht="63.75">
      <c r="B44" s="3">
        <v>44727</v>
      </c>
      <c r="C44" s="4">
        <v>42313</v>
      </c>
      <c r="D44" s="4" t="s">
        <v>782</v>
      </c>
      <c r="E44" s="4" t="s">
        <v>783</v>
      </c>
      <c r="G44" s="5">
        <v>0</v>
      </c>
      <c r="H44" s="5">
        <v>394655.18</v>
      </c>
      <c r="I44" s="5">
        <v>709233291.24</v>
      </c>
    </row>
    <row r="45" spans="2:9" ht="63.75">
      <c r="B45" s="3">
        <v>44727</v>
      </c>
      <c r="C45" s="4">
        <v>42313</v>
      </c>
      <c r="D45" s="4" t="s">
        <v>782</v>
      </c>
      <c r="E45" s="4" t="s">
        <v>783</v>
      </c>
      <c r="G45" s="5">
        <v>0</v>
      </c>
      <c r="H45" s="5">
        <v>2058.98</v>
      </c>
      <c r="I45" s="5">
        <v>709231232.26</v>
      </c>
    </row>
    <row r="46" spans="2:9" ht="51">
      <c r="B46" s="3">
        <v>44729</v>
      </c>
      <c r="C46" s="4">
        <v>42028</v>
      </c>
      <c r="D46" s="4" t="s">
        <v>1032</v>
      </c>
      <c r="E46" s="4" t="s">
        <v>1033</v>
      </c>
      <c r="G46" s="5">
        <v>0</v>
      </c>
      <c r="H46" s="5">
        <v>309925</v>
      </c>
      <c r="I46" s="5">
        <v>708921307.26</v>
      </c>
    </row>
    <row r="47" spans="2:9" ht="51">
      <c r="B47" s="3">
        <v>44729</v>
      </c>
      <c r="C47" s="4">
        <v>42029</v>
      </c>
      <c r="D47" s="4" t="s">
        <v>1034</v>
      </c>
      <c r="E47" s="4" t="s">
        <v>1035</v>
      </c>
      <c r="G47" s="5">
        <v>0</v>
      </c>
      <c r="H47" s="5">
        <v>18180683.74</v>
      </c>
      <c r="I47" s="5">
        <v>690740623.52</v>
      </c>
    </row>
    <row r="48" spans="2:9" ht="51">
      <c r="B48" s="3">
        <v>44732</v>
      </c>
      <c r="C48" s="4">
        <v>42674</v>
      </c>
      <c r="D48" s="4" t="s">
        <v>1068</v>
      </c>
      <c r="E48" s="4" t="s">
        <v>1069</v>
      </c>
      <c r="G48" s="5">
        <v>0</v>
      </c>
      <c r="H48" s="5">
        <v>2556767.28</v>
      </c>
      <c r="I48" s="5">
        <v>688183856.24</v>
      </c>
    </row>
    <row r="49" spans="2:9" ht="51">
      <c r="B49" s="3">
        <v>44732</v>
      </c>
      <c r="C49" s="4">
        <v>42676</v>
      </c>
      <c r="D49" s="4" t="s">
        <v>1070</v>
      </c>
      <c r="E49" s="4" t="s">
        <v>1071</v>
      </c>
      <c r="G49" s="5">
        <v>0</v>
      </c>
      <c r="H49" s="5">
        <v>853564.5</v>
      </c>
      <c r="I49" s="5">
        <v>687330291.74</v>
      </c>
    </row>
    <row r="50" spans="2:9" ht="51">
      <c r="B50" s="3">
        <v>44732</v>
      </c>
      <c r="C50" s="4">
        <v>42679</v>
      </c>
      <c r="D50" s="4" t="s">
        <v>1072</v>
      </c>
      <c r="E50" s="4" t="s">
        <v>1073</v>
      </c>
      <c r="G50" s="5">
        <v>0</v>
      </c>
      <c r="H50" s="5">
        <v>908450.75</v>
      </c>
      <c r="I50" s="5">
        <v>686421840.99</v>
      </c>
    </row>
    <row r="51" spans="2:9" ht="38.25">
      <c r="B51" s="3">
        <v>44733</v>
      </c>
      <c r="C51" s="4">
        <v>42112</v>
      </c>
      <c r="D51" s="4" t="s">
        <v>1316</v>
      </c>
      <c r="E51" s="4" t="s">
        <v>1317</v>
      </c>
      <c r="G51" s="5">
        <v>5776003.89</v>
      </c>
      <c r="H51" s="5">
        <v>0</v>
      </c>
      <c r="I51" s="5">
        <v>692197844.88</v>
      </c>
    </row>
    <row r="52" spans="2:9" ht="63.75">
      <c r="B52" s="3">
        <v>44733</v>
      </c>
      <c r="C52" s="4">
        <v>42116</v>
      </c>
      <c r="D52" s="4" t="s">
        <v>1318</v>
      </c>
      <c r="E52" s="4" t="s">
        <v>1319</v>
      </c>
      <c r="G52" s="5">
        <v>18485.08</v>
      </c>
      <c r="H52" s="5">
        <v>0</v>
      </c>
      <c r="I52" s="5">
        <v>692216329.96</v>
      </c>
    </row>
    <row r="53" spans="2:9" ht="51">
      <c r="B53" s="3">
        <v>44733</v>
      </c>
      <c r="C53" s="4">
        <v>42682</v>
      </c>
      <c r="D53" s="4" t="s">
        <v>1088</v>
      </c>
      <c r="E53" s="4" t="s">
        <v>1089</v>
      </c>
      <c r="G53" s="5">
        <v>0</v>
      </c>
      <c r="H53" s="5">
        <v>348185</v>
      </c>
      <c r="I53" s="5">
        <v>691868144.96</v>
      </c>
    </row>
    <row r="54" spans="2:9" ht="51">
      <c r="B54" s="3">
        <v>44733</v>
      </c>
      <c r="C54" s="4">
        <v>42776</v>
      </c>
      <c r="D54" s="4" t="s">
        <v>1090</v>
      </c>
      <c r="E54" s="4" t="s">
        <v>1091</v>
      </c>
      <c r="G54" s="5">
        <v>0</v>
      </c>
      <c r="H54" s="5">
        <v>1758571.54</v>
      </c>
      <c r="I54" s="5">
        <v>690109573.42</v>
      </c>
    </row>
    <row r="55" spans="2:9" ht="51">
      <c r="B55" s="3">
        <v>44734</v>
      </c>
      <c r="C55" s="4">
        <v>42777</v>
      </c>
      <c r="D55" s="4" t="s">
        <v>1122</v>
      </c>
      <c r="E55" s="4" t="s">
        <v>1123</v>
      </c>
      <c r="G55" s="5">
        <v>0</v>
      </c>
      <c r="H55" s="5">
        <v>66291.75</v>
      </c>
      <c r="I55" s="5">
        <v>690043281.67</v>
      </c>
    </row>
    <row r="56" spans="2:9" ht="51">
      <c r="B56" s="3">
        <v>44734</v>
      </c>
      <c r="C56" s="4">
        <v>42803</v>
      </c>
      <c r="D56" s="4" t="s">
        <v>1124</v>
      </c>
      <c r="E56" s="4" t="s">
        <v>1125</v>
      </c>
      <c r="G56" s="5">
        <v>0</v>
      </c>
      <c r="H56" s="5">
        <v>773096.2</v>
      </c>
      <c r="I56" s="5">
        <v>689270185.47</v>
      </c>
    </row>
    <row r="57" spans="2:9" ht="51">
      <c r="B57" s="3">
        <v>44735</v>
      </c>
      <c r="C57" s="4">
        <v>42311</v>
      </c>
      <c r="D57" s="4" t="s">
        <v>1320</v>
      </c>
      <c r="E57" s="4" t="s">
        <v>1321</v>
      </c>
      <c r="G57" s="5">
        <v>2861395.2</v>
      </c>
      <c r="H57" s="5">
        <v>0</v>
      </c>
      <c r="I57" s="5">
        <v>692131580.67</v>
      </c>
    </row>
    <row r="58" spans="2:9" ht="38.25">
      <c r="B58" s="3">
        <v>44735</v>
      </c>
      <c r="C58" s="4">
        <v>42312</v>
      </c>
      <c r="D58" s="4" t="s">
        <v>1322</v>
      </c>
      <c r="E58" s="4" t="s">
        <v>1323</v>
      </c>
      <c r="G58" s="5">
        <v>20107198.14</v>
      </c>
      <c r="H58" s="5">
        <v>0</v>
      </c>
      <c r="I58" s="5">
        <v>712238778.81</v>
      </c>
    </row>
    <row r="59" spans="2:9" ht="38.25">
      <c r="B59" s="3">
        <v>44735</v>
      </c>
      <c r="C59" s="4">
        <v>42314</v>
      </c>
      <c r="D59" s="4" t="s">
        <v>1324</v>
      </c>
      <c r="E59" s="4" t="s">
        <v>1325</v>
      </c>
      <c r="G59" s="5">
        <v>2956122.25</v>
      </c>
      <c r="H59" s="5">
        <v>0</v>
      </c>
      <c r="I59" s="5">
        <v>715194901.06</v>
      </c>
    </row>
    <row r="60" spans="2:9" ht="25.5">
      <c r="B60" s="3">
        <v>44735</v>
      </c>
      <c r="C60" s="4">
        <v>42318</v>
      </c>
      <c r="D60" s="4" t="s">
        <v>1326</v>
      </c>
      <c r="E60" s="4" t="s">
        <v>1327</v>
      </c>
      <c r="G60" s="5">
        <v>1331071.62</v>
      </c>
      <c r="H60" s="5">
        <v>0</v>
      </c>
      <c r="I60" s="5">
        <v>716525972.68</v>
      </c>
    </row>
    <row r="61" spans="2:9" ht="51">
      <c r="B61" s="3">
        <v>44735</v>
      </c>
      <c r="C61" s="4">
        <v>42779</v>
      </c>
      <c r="D61" s="4" t="s">
        <v>1152</v>
      </c>
      <c r="E61" s="4" t="s">
        <v>1153</v>
      </c>
      <c r="G61" s="5">
        <v>0</v>
      </c>
      <c r="H61" s="5">
        <v>322830</v>
      </c>
      <c r="I61" s="5">
        <v>716203142.68</v>
      </c>
    </row>
    <row r="62" spans="2:9" ht="51">
      <c r="B62" s="3">
        <v>44735</v>
      </c>
      <c r="C62" s="4">
        <v>42780</v>
      </c>
      <c r="D62" s="4" t="s">
        <v>1154</v>
      </c>
      <c r="E62" s="4" t="s">
        <v>1155</v>
      </c>
      <c r="G62" s="5">
        <v>0</v>
      </c>
      <c r="H62" s="5">
        <v>1947000</v>
      </c>
      <c r="I62" s="5">
        <v>714256142.68</v>
      </c>
    </row>
    <row r="63" spans="2:9" ht="38.25">
      <c r="B63" s="3">
        <v>44736</v>
      </c>
      <c r="C63" s="4">
        <v>42330</v>
      </c>
      <c r="D63" s="4" t="s">
        <v>1328</v>
      </c>
      <c r="E63" s="4" t="s">
        <v>1329</v>
      </c>
      <c r="G63" s="5">
        <v>194367.5</v>
      </c>
      <c r="H63" s="5">
        <v>0</v>
      </c>
      <c r="I63" s="5">
        <v>714450510.18</v>
      </c>
    </row>
    <row r="64" spans="2:9" ht="25.5">
      <c r="B64" s="3">
        <v>44736</v>
      </c>
      <c r="C64" s="4">
        <v>42390</v>
      </c>
      <c r="D64" s="4" t="s">
        <v>1330</v>
      </c>
      <c r="E64" s="4" t="s">
        <v>1331</v>
      </c>
      <c r="G64" s="5">
        <v>9152.4</v>
      </c>
      <c r="H64" s="5">
        <v>0</v>
      </c>
      <c r="I64" s="5">
        <v>714459662.58</v>
      </c>
    </row>
    <row r="65" spans="2:9" ht="51">
      <c r="B65" s="3">
        <v>44736</v>
      </c>
      <c r="C65" s="4">
        <v>42781</v>
      </c>
      <c r="D65" s="4" t="s">
        <v>1156</v>
      </c>
      <c r="E65" s="4" t="s">
        <v>1157</v>
      </c>
      <c r="G65" s="5">
        <v>0</v>
      </c>
      <c r="H65" s="5">
        <v>2930431.36</v>
      </c>
      <c r="I65" s="5">
        <v>711529231.22</v>
      </c>
    </row>
    <row r="66" spans="2:9" ht="51">
      <c r="B66" s="3">
        <v>44736</v>
      </c>
      <c r="C66" s="4">
        <v>42782</v>
      </c>
      <c r="D66" s="4" t="s">
        <v>1158</v>
      </c>
      <c r="E66" s="4" t="s">
        <v>1159</v>
      </c>
      <c r="G66" s="5">
        <v>0</v>
      </c>
      <c r="H66" s="5">
        <v>1303217.5</v>
      </c>
      <c r="I66" s="5">
        <v>710226013.72</v>
      </c>
    </row>
    <row r="67" spans="2:9" ht="51">
      <c r="B67" s="3">
        <v>44736</v>
      </c>
      <c r="C67" s="4">
        <v>42783</v>
      </c>
      <c r="D67" s="4" t="s">
        <v>1160</v>
      </c>
      <c r="E67" s="4" t="s">
        <v>1161</v>
      </c>
      <c r="G67" s="5">
        <v>0</v>
      </c>
      <c r="H67" s="5">
        <v>357000</v>
      </c>
      <c r="I67" s="5">
        <v>709869013.72</v>
      </c>
    </row>
    <row r="68" spans="2:9" ht="89.25">
      <c r="B68" s="3">
        <v>44739</v>
      </c>
      <c r="C68" s="4">
        <v>42395</v>
      </c>
      <c r="D68" s="4" t="s">
        <v>1332</v>
      </c>
      <c r="E68" s="4" t="s">
        <v>1333</v>
      </c>
      <c r="G68" s="5">
        <v>12633295.23</v>
      </c>
      <c r="H68" s="5">
        <v>0</v>
      </c>
      <c r="I68" s="5">
        <v>722502308.95</v>
      </c>
    </row>
    <row r="69" spans="2:9" ht="38.25">
      <c r="B69" s="3">
        <v>44739</v>
      </c>
      <c r="C69" s="4">
        <v>42396</v>
      </c>
      <c r="D69" s="4" t="s">
        <v>1334</v>
      </c>
      <c r="E69" s="4" t="s">
        <v>1335</v>
      </c>
      <c r="G69" s="5">
        <v>4263934.41</v>
      </c>
      <c r="H69" s="5">
        <v>0</v>
      </c>
      <c r="I69" s="5">
        <v>726766243.36</v>
      </c>
    </row>
    <row r="70" spans="2:9" ht="51">
      <c r="B70" s="3">
        <v>44739</v>
      </c>
      <c r="C70" s="4">
        <v>42784</v>
      </c>
      <c r="D70" s="4" t="s">
        <v>1204</v>
      </c>
      <c r="E70" s="4" t="s">
        <v>1205</v>
      </c>
      <c r="G70" s="5">
        <v>0</v>
      </c>
      <c r="H70" s="5">
        <v>1331245.33</v>
      </c>
      <c r="I70" s="5">
        <v>725434998.03</v>
      </c>
    </row>
    <row r="71" spans="2:9" ht="25.5">
      <c r="B71" s="3">
        <v>44740</v>
      </c>
      <c r="C71" s="4">
        <v>42452</v>
      </c>
      <c r="D71" s="4" t="s">
        <v>1336</v>
      </c>
      <c r="E71" s="4" t="s">
        <v>1337</v>
      </c>
      <c r="G71" s="5">
        <v>6636619.55</v>
      </c>
      <c r="H71" s="5">
        <v>0</v>
      </c>
      <c r="I71" s="5">
        <v>732071617.58</v>
      </c>
    </row>
    <row r="72" spans="2:9" ht="51">
      <c r="B72" s="3">
        <v>44740</v>
      </c>
      <c r="C72" s="4">
        <v>42785</v>
      </c>
      <c r="D72" s="4" t="s">
        <v>1234</v>
      </c>
      <c r="E72" s="4" t="s">
        <v>1235</v>
      </c>
      <c r="G72" s="5">
        <v>0</v>
      </c>
      <c r="H72" s="5">
        <v>1283014</v>
      </c>
      <c r="I72" s="5">
        <v>730788603.58</v>
      </c>
    </row>
    <row r="73" spans="2:9" ht="38.25">
      <c r="B73" s="3">
        <v>44741</v>
      </c>
      <c r="C73" s="4">
        <v>42750</v>
      </c>
      <c r="D73" s="4" t="s">
        <v>1338</v>
      </c>
      <c r="E73" s="4" t="s">
        <v>1339</v>
      </c>
      <c r="G73" s="5">
        <v>2550</v>
      </c>
      <c r="H73" s="5">
        <v>0</v>
      </c>
      <c r="I73" s="5">
        <v>730791153.58</v>
      </c>
    </row>
    <row r="74" spans="2:9" ht="38.25">
      <c r="B74" s="3">
        <v>44741</v>
      </c>
      <c r="C74" s="4">
        <v>42750</v>
      </c>
      <c r="D74" s="4" t="s">
        <v>1338</v>
      </c>
      <c r="E74" s="4" t="s">
        <v>1339</v>
      </c>
      <c r="G74" s="5">
        <v>1100</v>
      </c>
      <c r="H74" s="5">
        <v>0</v>
      </c>
      <c r="I74" s="5">
        <v>730792253.58</v>
      </c>
    </row>
    <row r="75" spans="2:9" ht="51">
      <c r="B75" s="3">
        <v>44741</v>
      </c>
      <c r="C75" s="4">
        <v>42786</v>
      </c>
      <c r="D75" s="4" t="s">
        <v>1242</v>
      </c>
      <c r="E75" s="4" t="s">
        <v>1243</v>
      </c>
      <c r="G75" s="5">
        <v>0</v>
      </c>
      <c r="H75" s="5">
        <v>847503.37</v>
      </c>
      <c r="I75" s="5">
        <v>729944750.21</v>
      </c>
    </row>
    <row r="76" spans="2:9" ht="51">
      <c r="B76" s="3">
        <v>44741</v>
      </c>
      <c r="C76" s="4">
        <v>42787</v>
      </c>
      <c r="D76" s="4" t="s">
        <v>1244</v>
      </c>
      <c r="E76" s="4" t="s">
        <v>1245</v>
      </c>
      <c r="G76" s="5">
        <v>0</v>
      </c>
      <c r="H76" s="5">
        <v>280799.98</v>
      </c>
      <c r="I76" s="5">
        <v>729663950.23</v>
      </c>
    </row>
    <row r="77" spans="2:9" ht="38.25">
      <c r="B77" s="3">
        <v>44742</v>
      </c>
      <c r="C77" s="4">
        <v>42642</v>
      </c>
      <c r="D77" s="4" t="s">
        <v>1340</v>
      </c>
      <c r="E77" s="4" t="s">
        <v>1341</v>
      </c>
      <c r="G77" s="5">
        <v>19640243.62</v>
      </c>
      <c r="H77" s="5">
        <v>0</v>
      </c>
      <c r="I77" s="5">
        <v>749304193.85</v>
      </c>
    </row>
    <row r="78" spans="2:9" ht="38.25">
      <c r="B78" s="3">
        <v>44742</v>
      </c>
      <c r="C78" s="4">
        <v>42644</v>
      </c>
      <c r="D78" s="4" t="s">
        <v>1342</v>
      </c>
      <c r="E78" s="4" t="s">
        <v>1343</v>
      </c>
      <c r="G78" s="5">
        <v>3362261.45</v>
      </c>
      <c r="H78" s="5">
        <v>0</v>
      </c>
      <c r="I78" s="5">
        <v>752666455.3</v>
      </c>
    </row>
    <row r="79" spans="2:9" ht="38.25">
      <c r="B79" s="3">
        <v>44742</v>
      </c>
      <c r="C79" s="4">
        <v>42647</v>
      </c>
      <c r="D79" s="4" t="s">
        <v>1344</v>
      </c>
      <c r="E79" s="4" t="s">
        <v>1345</v>
      </c>
      <c r="G79" s="5">
        <v>3103835.87</v>
      </c>
      <c r="H79" s="5">
        <v>0</v>
      </c>
      <c r="I79" s="5">
        <v>755770291.17</v>
      </c>
    </row>
    <row r="80" spans="2:9" ht="25.5">
      <c r="B80" s="3">
        <v>44742</v>
      </c>
      <c r="C80" s="4">
        <v>42663</v>
      </c>
      <c r="D80" s="4" t="s">
        <v>1346</v>
      </c>
      <c r="E80" s="4" t="s">
        <v>1347</v>
      </c>
      <c r="G80" s="5">
        <v>1397583.56</v>
      </c>
      <c r="H80" s="5">
        <v>0</v>
      </c>
      <c r="I80" s="5">
        <v>757167874.73</v>
      </c>
    </row>
    <row r="81" spans="2:9" ht="51">
      <c r="B81" s="3">
        <v>44742</v>
      </c>
      <c r="C81" s="4">
        <v>42788</v>
      </c>
      <c r="D81" s="4" t="s">
        <v>1252</v>
      </c>
      <c r="E81" s="4" t="s">
        <v>1253</v>
      </c>
      <c r="G81" s="5">
        <v>0</v>
      </c>
      <c r="H81" s="5">
        <v>2605389.32</v>
      </c>
      <c r="I81" s="5">
        <v>754562485.41</v>
      </c>
    </row>
    <row r="82" spans="2:9" ht="51">
      <c r="B82" s="3">
        <v>44742</v>
      </c>
      <c r="C82" s="4">
        <v>42789</v>
      </c>
      <c r="D82" s="4" t="s">
        <v>1254</v>
      </c>
      <c r="E82" s="4" t="s">
        <v>1255</v>
      </c>
      <c r="G82" s="5">
        <v>0</v>
      </c>
      <c r="H82" s="5">
        <v>280799.98</v>
      </c>
      <c r="I82" s="5">
        <v>754281685.43</v>
      </c>
    </row>
    <row r="83" spans="2:9" ht="51">
      <c r="B83" s="3">
        <v>44742</v>
      </c>
      <c r="C83" s="4">
        <v>42790</v>
      </c>
      <c r="D83" s="4" t="s">
        <v>1256</v>
      </c>
      <c r="E83" s="4" t="s">
        <v>1257</v>
      </c>
      <c r="G83" s="5">
        <v>0</v>
      </c>
      <c r="H83" s="5">
        <v>220209.83</v>
      </c>
      <c r="I83" s="5">
        <v>754061475.6</v>
      </c>
    </row>
    <row r="84" ht="10.15" customHeight="1"/>
    <row r="85" spans="6:9" ht="18" customHeight="1">
      <c r="F85" s="161" t="s">
        <v>1348</v>
      </c>
      <c r="G85" s="159"/>
      <c r="H85" s="159"/>
      <c r="I85" s="159"/>
    </row>
    <row r="86" ht="0.95" customHeight="1"/>
    <row r="87" spans="6:9" ht="18" customHeight="1">
      <c r="F87" s="161" t="s">
        <v>1349</v>
      </c>
      <c r="G87" s="159"/>
      <c r="H87" s="159"/>
      <c r="I87" s="159"/>
    </row>
    <row r="88" spans="6:9" ht="18" customHeight="1">
      <c r="F88" s="161" t="s">
        <v>1350</v>
      </c>
      <c r="G88" s="159"/>
      <c r="H88" s="159"/>
      <c r="I88" s="159"/>
    </row>
    <row r="89" ht="20.1" customHeight="1"/>
    <row r="91" spans="2:11" ht="15.75">
      <c r="B91" s="77"/>
      <c r="C91" s="78" t="s">
        <v>1351</v>
      </c>
      <c r="D91" s="7"/>
      <c r="E91" s="7"/>
      <c r="F91" s="7"/>
      <c r="G91" s="7"/>
      <c r="H91" s="7"/>
      <c r="I91" s="7"/>
      <c r="J91" s="7"/>
      <c r="K91" s="8"/>
    </row>
    <row r="92" spans="2:11" ht="15.75">
      <c r="B92" s="12"/>
      <c r="C92" s="92"/>
      <c r="D92" s="92"/>
      <c r="E92" s="92"/>
      <c r="F92" s="92"/>
      <c r="G92" s="92"/>
      <c r="H92" s="92"/>
      <c r="I92" s="92"/>
      <c r="J92" s="92"/>
      <c r="K92" s="11"/>
    </row>
    <row r="93" spans="2:11" ht="15.75">
      <c r="B93" s="12"/>
      <c r="C93" s="92"/>
      <c r="D93" s="92"/>
      <c r="E93" s="92"/>
      <c r="F93" s="92"/>
      <c r="G93" s="92"/>
      <c r="H93" s="92"/>
      <c r="I93" s="92"/>
      <c r="J93" s="92"/>
      <c r="K93" s="11"/>
    </row>
    <row r="94" spans="2:11" ht="15.75">
      <c r="B94" s="12"/>
      <c r="C94" s="92"/>
      <c r="D94" s="92"/>
      <c r="E94" s="92"/>
      <c r="F94" s="92"/>
      <c r="G94" s="92"/>
      <c r="H94" s="92"/>
      <c r="I94" s="92"/>
      <c r="J94" s="92"/>
      <c r="K94" s="11"/>
    </row>
    <row r="95" spans="2:11" ht="15.75">
      <c r="B95" s="12"/>
      <c r="C95" s="92"/>
      <c r="D95" s="92"/>
      <c r="E95" s="92"/>
      <c r="F95" s="92"/>
      <c r="G95" s="92"/>
      <c r="H95" s="92"/>
      <c r="I95" s="92"/>
      <c r="J95" s="92"/>
      <c r="K95" s="11"/>
    </row>
    <row r="96" spans="2:11" ht="15.75">
      <c r="B96" s="12"/>
      <c r="C96" s="92"/>
      <c r="D96" s="92"/>
      <c r="E96" s="92"/>
      <c r="F96" s="92"/>
      <c r="G96" s="92"/>
      <c r="H96" s="92"/>
      <c r="I96" s="92"/>
      <c r="J96" s="92"/>
      <c r="K96" s="11"/>
    </row>
    <row r="97" spans="2:11" ht="15.75">
      <c r="B97" s="155" t="s">
        <v>453</v>
      </c>
      <c r="C97" s="156"/>
      <c r="D97" s="156"/>
      <c r="E97" s="156"/>
      <c r="F97" s="156"/>
      <c r="G97" s="156"/>
      <c r="H97" s="156"/>
      <c r="I97" s="156"/>
      <c r="J97" s="156"/>
      <c r="K97" s="157"/>
    </row>
    <row r="98" spans="2:11" ht="15">
      <c r="B98" s="151" t="s">
        <v>1272</v>
      </c>
      <c r="C98" s="152"/>
      <c r="D98" s="152"/>
      <c r="E98" s="152"/>
      <c r="F98" s="152"/>
      <c r="G98" s="152"/>
      <c r="H98" s="152"/>
      <c r="I98" s="152"/>
      <c r="J98" s="152"/>
      <c r="K98" s="153"/>
    </row>
    <row r="99" spans="2:11" ht="15.75">
      <c r="B99" s="13"/>
      <c r="C99" s="93"/>
      <c r="D99" s="93"/>
      <c r="E99" s="93"/>
      <c r="F99" s="93"/>
      <c r="G99" s="93"/>
      <c r="H99" s="93"/>
      <c r="I99" s="93"/>
      <c r="J99" s="93"/>
      <c r="K99" s="15"/>
    </row>
    <row r="100" spans="2:11" ht="15.75">
      <c r="B100" s="13"/>
      <c r="C100" s="93"/>
      <c r="D100" s="93"/>
      <c r="E100" s="93"/>
      <c r="F100" s="93"/>
      <c r="G100" s="93"/>
      <c r="H100" s="93"/>
      <c r="I100" s="93"/>
      <c r="J100" s="93"/>
      <c r="K100" s="15"/>
    </row>
    <row r="101" spans="2:11" ht="15.75">
      <c r="B101" s="12"/>
      <c r="C101" s="94" t="s">
        <v>455</v>
      </c>
      <c r="D101" s="94"/>
      <c r="E101" s="94"/>
      <c r="F101" s="94"/>
      <c r="G101" s="94"/>
      <c r="H101" s="94"/>
      <c r="I101" s="94"/>
      <c r="J101" s="94"/>
      <c r="K101" s="17"/>
    </row>
    <row r="102" spans="2:11" ht="15.75">
      <c r="B102" s="12"/>
      <c r="C102" s="95" t="s">
        <v>1273</v>
      </c>
      <c r="D102" s="95"/>
      <c r="E102" s="96"/>
      <c r="F102" s="96"/>
      <c r="G102" s="96"/>
      <c r="H102" s="96"/>
      <c r="I102" s="95" t="s">
        <v>457</v>
      </c>
      <c r="J102" s="95"/>
      <c r="K102" s="20" t="s">
        <v>793</v>
      </c>
    </row>
    <row r="103" spans="2:11" ht="15.75">
      <c r="B103" s="12"/>
      <c r="C103" s="97" t="s">
        <v>459</v>
      </c>
      <c r="D103" s="22" t="s">
        <v>460</v>
      </c>
      <c r="E103" s="23"/>
      <c r="F103" s="24"/>
      <c r="G103" s="25"/>
      <c r="H103" s="26"/>
      <c r="I103" s="97"/>
      <c r="J103" s="98"/>
      <c r="K103" s="28"/>
    </row>
    <row r="104" spans="2:11" ht="15.75">
      <c r="B104" s="12"/>
      <c r="C104" s="97" t="s">
        <v>461</v>
      </c>
      <c r="D104" s="99"/>
      <c r="E104" s="100"/>
      <c r="F104" s="98"/>
      <c r="G104" s="25"/>
      <c r="H104" s="97" t="s">
        <v>1275</v>
      </c>
      <c r="I104" s="97"/>
      <c r="J104" s="98"/>
      <c r="K104" s="31"/>
    </row>
    <row r="105" spans="2:11" ht="16.5" thickBot="1">
      <c r="B105" s="12"/>
      <c r="C105" s="97"/>
      <c r="D105" s="99"/>
      <c r="E105" s="100"/>
      <c r="F105" s="98"/>
      <c r="G105" s="32"/>
      <c r="H105" s="97"/>
      <c r="I105" s="97"/>
      <c r="J105" s="98"/>
      <c r="K105" s="31"/>
    </row>
    <row r="106" spans="2:11" ht="16.5" thickTop="1">
      <c r="B106" s="33"/>
      <c r="C106" s="34"/>
      <c r="D106" s="34"/>
      <c r="E106" s="34"/>
      <c r="F106" s="34"/>
      <c r="G106" s="34"/>
      <c r="H106" s="34"/>
      <c r="I106" s="34"/>
      <c r="J106" s="34"/>
      <c r="K106" s="35"/>
    </row>
    <row r="107" spans="2:11" ht="15.75">
      <c r="B107" s="36"/>
      <c r="C107" s="101"/>
      <c r="D107" s="101"/>
      <c r="E107" s="101"/>
      <c r="F107" s="101"/>
      <c r="G107" s="101"/>
      <c r="H107" s="101"/>
      <c r="I107" s="101"/>
      <c r="J107" s="101"/>
      <c r="K107" s="38" t="s">
        <v>463</v>
      </c>
    </row>
    <row r="108" spans="2:11" ht="15.75">
      <c r="B108" s="36"/>
      <c r="C108" s="102" t="s">
        <v>464</v>
      </c>
      <c r="D108" s="102"/>
      <c r="E108" s="102"/>
      <c r="F108" s="102"/>
      <c r="G108" s="102"/>
      <c r="H108" s="145"/>
      <c r="I108" s="145"/>
      <c r="J108" s="145"/>
      <c r="K108" s="40">
        <v>689809429.12</v>
      </c>
    </row>
    <row r="109" spans="2:11" ht="15.75">
      <c r="B109" s="36"/>
      <c r="C109" s="101"/>
      <c r="D109" s="101"/>
      <c r="E109" s="101"/>
      <c r="F109" s="101"/>
      <c r="G109" s="101"/>
      <c r="H109" s="101"/>
      <c r="I109" s="101"/>
      <c r="J109" s="101"/>
      <c r="K109" s="40"/>
    </row>
    <row r="110" spans="2:11" ht="15.75">
      <c r="B110" s="36"/>
      <c r="C110" s="103" t="s">
        <v>465</v>
      </c>
      <c r="D110" s="103"/>
      <c r="E110" s="103"/>
      <c r="F110" s="103"/>
      <c r="G110" s="103"/>
      <c r="H110" s="101"/>
      <c r="I110" s="101"/>
      <c r="J110" s="101"/>
      <c r="K110" s="40"/>
    </row>
    <row r="111" spans="2:11" ht="15.75">
      <c r="B111" s="36"/>
      <c r="C111" s="101" t="s">
        <v>466</v>
      </c>
      <c r="D111" s="101"/>
      <c r="E111" s="101"/>
      <c r="F111" s="101"/>
      <c r="G111" s="101"/>
      <c r="H111" s="144"/>
      <c r="I111" s="144"/>
      <c r="J111" s="144"/>
      <c r="K111" s="40">
        <v>182785580.28</v>
      </c>
    </row>
    <row r="112" spans="2:11" ht="15.75">
      <c r="B112" s="36"/>
      <c r="C112" s="101" t="s">
        <v>1352</v>
      </c>
      <c r="D112" s="101"/>
      <c r="E112" s="101"/>
      <c r="F112" s="101"/>
      <c r="G112" s="101"/>
      <c r="H112" s="145"/>
      <c r="I112" s="145"/>
      <c r="J112" s="145"/>
      <c r="K112" s="40">
        <v>0</v>
      </c>
    </row>
    <row r="113" spans="2:11" ht="15.75">
      <c r="B113" s="36"/>
      <c r="C113" s="101"/>
      <c r="D113" s="101"/>
      <c r="E113" s="101"/>
      <c r="F113" s="101"/>
      <c r="G113" s="101"/>
      <c r="H113" s="105"/>
      <c r="I113" s="105"/>
      <c r="J113" s="105"/>
      <c r="K113" s="40"/>
    </row>
    <row r="114" spans="2:11" ht="15.75">
      <c r="B114" s="36"/>
      <c r="C114" s="102" t="s">
        <v>468</v>
      </c>
      <c r="D114" s="102"/>
      <c r="E114" s="102"/>
      <c r="F114" s="102"/>
      <c r="G114" s="102"/>
      <c r="H114" s="101"/>
      <c r="I114" s="101"/>
      <c r="J114" s="101"/>
      <c r="K114" s="43">
        <f>+K108+K111+K112</f>
        <v>872595009.4</v>
      </c>
    </row>
    <row r="115" spans="2:11" ht="15.75">
      <c r="B115" s="36"/>
      <c r="C115" s="101"/>
      <c r="D115" s="101"/>
      <c r="E115" s="101"/>
      <c r="F115" s="101"/>
      <c r="G115" s="101"/>
      <c r="H115" s="101"/>
      <c r="I115" s="101"/>
      <c r="J115" s="101"/>
      <c r="K115" s="40"/>
    </row>
    <row r="116" spans="2:11" ht="15.75">
      <c r="B116" s="36"/>
      <c r="C116" s="103" t="s">
        <v>469</v>
      </c>
      <c r="D116" s="103"/>
      <c r="E116" s="103"/>
      <c r="F116" s="103"/>
      <c r="G116" s="103"/>
      <c r="H116" s="101"/>
      <c r="I116" s="101"/>
      <c r="J116" s="101"/>
      <c r="K116" s="40"/>
    </row>
    <row r="117" spans="2:11" ht="15.75">
      <c r="B117" s="36"/>
      <c r="C117" s="101" t="s">
        <v>470</v>
      </c>
      <c r="D117" s="101"/>
      <c r="E117" s="101"/>
      <c r="F117" s="101"/>
      <c r="G117" s="101"/>
      <c r="H117" s="145"/>
      <c r="I117" s="145"/>
      <c r="J117" s="145"/>
      <c r="K117" s="40">
        <v>118533533.8</v>
      </c>
    </row>
    <row r="118" spans="2:11" ht="15.75">
      <c r="B118" s="36"/>
      <c r="C118" s="101" t="s">
        <v>471</v>
      </c>
      <c r="D118" s="101"/>
      <c r="E118" s="101"/>
      <c r="F118" s="101"/>
      <c r="G118" s="101"/>
      <c r="H118" s="105"/>
      <c r="I118" s="105"/>
      <c r="J118" s="105"/>
      <c r="K118" s="40">
        <v>0</v>
      </c>
    </row>
    <row r="119" spans="2:11" ht="15.75">
      <c r="B119" s="36"/>
      <c r="C119" s="101" t="s">
        <v>472</v>
      </c>
      <c r="D119" s="101"/>
      <c r="E119" s="101"/>
      <c r="F119" s="101"/>
      <c r="G119" s="101"/>
      <c r="H119" s="145"/>
      <c r="I119" s="145"/>
      <c r="J119" s="145"/>
      <c r="K119" s="40"/>
    </row>
    <row r="120" spans="2:11" ht="15.75">
      <c r="B120" s="36"/>
      <c r="C120" s="101" t="s">
        <v>473</v>
      </c>
      <c r="D120" s="101"/>
      <c r="E120" s="101"/>
      <c r="F120" s="101"/>
      <c r="G120" s="101"/>
      <c r="H120" s="105"/>
      <c r="I120" s="105"/>
      <c r="J120" s="105"/>
      <c r="K120" s="40"/>
    </row>
    <row r="121" spans="2:11" ht="15.75">
      <c r="B121" s="36"/>
      <c r="C121" s="101"/>
      <c r="D121" s="101"/>
      <c r="E121" s="101"/>
      <c r="F121" s="101"/>
      <c r="G121" s="101"/>
      <c r="H121" s="105"/>
      <c r="I121" s="105"/>
      <c r="J121" s="105"/>
      <c r="K121" s="40"/>
    </row>
    <row r="122" spans="2:11" ht="16.5" thickBot="1">
      <c r="B122" s="36"/>
      <c r="C122" s="102" t="s">
        <v>474</v>
      </c>
      <c r="D122" s="102"/>
      <c r="E122" s="102"/>
      <c r="F122" s="102"/>
      <c r="G122" s="102"/>
      <c r="H122" s="145"/>
      <c r="I122" s="145"/>
      <c r="J122" s="145"/>
      <c r="K122" s="44">
        <f>+K114-K117</f>
        <v>754061475.6</v>
      </c>
    </row>
    <row r="123" spans="2:11" ht="16.5" thickTop="1">
      <c r="B123" s="36"/>
      <c r="C123" s="45"/>
      <c r="D123" s="45"/>
      <c r="E123" s="45"/>
      <c r="F123" s="45"/>
      <c r="G123" s="45"/>
      <c r="H123" s="45"/>
      <c r="I123" s="45"/>
      <c r="J123" s="45"/>
      <c r="K123" s="46"/>
    </row>
    <row r="124" spans="2:11" ht="15.75">
      <c r="B124" s="36"/>
      <c r="C124" s="101"/>
      <c r="D124" s="101"/>
      <c r="E124" s="101"/>
      <c r="F124" s="101"/>
      <c r="G124" s="101"/>
      <c r="H124" s="101"/>
      <c r="I124" s="101"/>
      <c r="J124" s="101"/>
      <c r="K124" s="47"/>
    </row>
    <row r="125" spans="2:11" ht="15.75">
      <c r="B125" s="36"/>
      <c r="C125" s="101"/>
      <c r="D125" s="101"/>
      <c r="E125" s="101"/>
      <c r="F125" s="101"/>
      <c r="G125" s="101"/>
      <c r="H125" s="101"/>
      <c r="I125" s="101"/>
      <c r="J125" s="101"/>
      <c r="K125" s="38" t="s">
        <v>475</v>
      </c>
    </row>
    <row r="126" spans="2:11" ht="15.75">
      <c r="B126" s="36"/>
      <c r="C126" s="102" t="s">
        <v>476</v>
      </c>
      <c r="D126" s="102"/>
      <c r="E126" s="102"/>
      <c r="F126" s="102"/>
      <c r="G126" s="102"/>
      <c r="H126" s="145"/>
      <c r="I126" s="145"/>
      <c r="J126" s="145"/>
      <c r="K126" s="40">
        <v>726557551.1</v>
      </c>
    </row>
    <row r="127" spans="2:11" ht="15.75">
      <c r="B127" s="36"/>
      <c r="C127" s="102"/>
      <c r="D127" s="102"/>
      <c r="E127" s="102"/>
      <c r="F127" s="102"/>
      <c r="G127" s="102"/>
      <c r="H127" s="105"/>
      <c r="I127" s="105"/>
      <c r="J127" s="105"/>
      <c r="K127" s="40"/>
    </row>
    <row r="128" spans="2:11" ht="15.75">
      <c r="B128" s="36"/>
      <c r="C128" s="103" t="s">
        <v>465</v>
      </c>
      <c r="D128" s="103"/>
      <c r="E128" s="103"/>
      <c r="F128" s="103"/>
      <c r="G128" s="103"/>
      <c r="H128" s="101"/>
      <c r="I128" s="101"/>
      <c r="J128" s="101"/>
      <c r="K128" s="48"/>
    </row>
    <row r="129" spans="2:11" ht="15.75">
      <c r="B129" s="36"/>
      <c r="C129" s="101" t="s">
        <v>477</v>
      </c>
      <c r="D129" s="101"/>
      <c r="E129" s="101"/>
      <c r="F129" s="101"/>
      <c r="G129" s="101"/>
      <c r="H129" s="145"/>
      <c r="I129" s="145"/>
      <c r="J129" s="145"/>
      <c r="K129" s="40">
        <v>27503924.5</v>
      </c>
    </row>
    <row r="130" spans="2:11" ht="15.75">
      <c r="B130" s="36"/>
      <c r="C130" s="102" t="s">
        <v>468</v>
      </c>
      <c r="D130" s="102"/>
      <c r="E130" s="102"/>
      <c r="F130" s="102"/>
      <c r="G130" s="102"/>
      <c r="H130" s="154"/>
      <c r="I130" s="154"/>
      <c r="J130" s="154"/>
      <c r="K130" s="50">
        <f>SUM(K126:K129)</f>
        <v>754061475.6</v>
      </c>
    </row>
    <row r="131" spans="2:11" ht="15.75">
      <c r="B131" s="36"/>
      <c r="C131" s="101"/>
      <c r="D131" s="101"/>
      <c r="E131" s="101"/>
      <c r="F131" s="101"/>
      <c r="G131" s="101"/>
      <c r="H131" s="101"/>
      <c r="I131" s="101"/>
      <c r="J131" s="101"/>
      <c r="K131" s="48"/>
    </row>
    <row r="132" spans="2:11" ht="15.75">
      <c r="B132" s="36"/>
      <c r="C132" s="103" t="s">
        <v>469</v>
      </c>
      <c r="D132" s="103"/>
      <c r="E132" s="103"/>
      <c r="F132" s="103"/>
      <c r="G132" s="103"/>
      <c r="H132" s="101"/>
      <c r="I132" s="101"/>
      <c r="J132" s="101"/>
      <c r="K132" s="40"/>
    </row>
    <row r="133" spans="2:11" ht="15.75">
      <c r="B133" s="36"/>
      <c r="C133" s="101" t="s">
        <v>478</v>
      </c>
      <c r="D133" s="101"/>
      <c r="E133" s="101"/>
      <c r="F133" s="101"/>
      <c r="G133" s="101"/>
      <c r="H133" s="154"/>
      <c r="I133" s="154"/>
      <c r="J133" s="154"/>
      <c r="K133" s="40">
        <v>0</v>
      </c>
    </row>
    <row r="134" spans="2:11" ht="15.75">
      <c r="B134" s="36"/>
      <c r="C134" s="101"/>
      <c r="D134" s="101"/>
      <c r="E134" s="101"/>
      <c r="F134" s="101"/>
      <c r="G134" s="101"/>
      <c r="H134" s="106"/>
      <c r="I134" s="106"/>
      <c r="J134" s="106"/>
      <c r="K134" s="40"/>
    </row>
    <row r="135" spans="2:11" ht="16.5" thickBot="1">
      <c r="B135" s="36"/>
      <c r="C135" s="102" t="s">
        <v>474</v>
      </c>
      <c r="D135" s="102"/>
      <c r="E135" s="102"/>
      <c r="F135" s="102"/>
      <c r="G135" s="102"/>
      <c r="H135" s="101"/>
      <c r="I135" s="101"/>
      <c r="J135" s="101"/>
      <c r="K135" s="44">
        <f>SUM(K130-K133)</f>
        <v>754061475.6</v>
      </c>
    </row>
    <row r="136" spans="2:11" ht="17.25" thickBot="1" thickTop="1">
      <c r="B136" s="52"/>
      <c r="C136" s="53"/>
      <c r="D136" s="53"/>
      <c r="E136" s="53"/>
      <c r="F136" s="53"/>
      <c r="G136" s="53"/>
      <c r="H136" s="54"/>
      <c r="I136" s="54"/>
      <c r="J136" s="54"/>
      <c r="K136" s="55"/>
    </row>
    <row r="137" spans="2:11" ht="16.5" thickTop="1">
      <c r="B137" s="33"/>
      <c r="C137" s="56"/>
      <c r="D137" s="56"/>
      <c r="E137" s="56"/>
      <c r="F137" s="56"/>
      <c r="G137" s="56"/>
      <c r="H137" s="34"/>
      <c r="I137" s="34"/>
      <c r="J137" s="34"/>
      <c r="K137" s="57"/>
    </row>
    <row r="138" spans="2:11" ht="15.75">
      <c r="B138" s="36"/>
      <c r="C138" s="102"/>
      <c r="D138" s="102"/>
      <c r="E138" s="102"/>
      <c r="F138" s="102"/>
      <c r="G138" s="102"/>
      <c r="H138" s="101"/>
      <c r="I138" s="101"/>
      <c r="J138" s="101"/>
      <c r="K138" s="58"/>
    </row>
    <row r="139" spans="2:11" ht="15.75">
      <c r="B139" s="111"/>
      <c r="C139" s="61" t="s">
        <v>1353</v>
      </c>
      <c r="D139" s="61"/>
      <c r="E139" s="107"/>
      <c r="F139" s="61" t="s">
        <v>480</v>
      </c>
      <c r="G139" s="147" t="s">
        <v>480</v>
      </c>
      <c r="H139" s="147"/>
      <c r="I139" s="109"/>
      <c r="J139" s="73" t="s">
        <v>1277</v>
      </c>
      <c r="K139" s="74" t="s">
        <v>1354</v>
      </c>
    </row>
    <row r="140" spans="2:11" ht="15.75">
      <c r="B140" s="36"/>
      <c r="C140" s="63" t="s">
        <v>482</v>
      </c>
      <c r="D140" s="63"/>
      <c r="E140" s="105"/>
      <c r="F140" s="162" t="s">
        <v>483</v>
      </c>
      <c r="G140" s="162"/>
      <c r="H140" s="162"/>
      <c r="I140" s="101"/>
      <c r="J140" s="145" t="s">
        <v>484</v>
      </c>
      <c r="K140" s="146"/>
    </row>
    <row r="141" spans="2:11" ht="15.75">
      <c r="B141" s="36"/>
      <c r="C141" s="101"/>
      <c r="D141" s="101"/>
      <c r="E141" s="105"/>
      <c r="F141" s="105"/>
      <c r="G141" s="105"/>
      <c r="H141" s="105"/>
      <c r="I141" s="101"/>
      <c r="J141" s="105"/>
      <c r="K141" s="75"/>
    </row>
    <row r="142" spans="2:11" ht="15.75">
      <c r="B142" s="111"/>
      <c r="C142" s="120" t="s">
        <v>1278</v>
      </c>
      <c r="D142" s="120"/>
      <c r="E142" s="107"/>
      <c r="F142" s="61" t="s">
        <v>486</v>
      </c>
      <c r="G142" s="147" t="s">
        <v>486</v>
      </c>
      <c r="H142" s="147"/>
      <c r="I142" s="109"/>
      <c r="J142" s="73" t="s">
        <v>778</v>
      </c>
      <c r="K142" s="74" t="s">
        <v>1355</v>
      </c>
    </row>
    <row r="143" spans="2:11" ht="15.75">
      <c r="B143" s="36"/>
      <c r="C143" s="63" t="s">
        <v>488</v>
      </c>
      <c r="D143" s="63"/>
      <c r="E143" s="105"/>
      <c r="F143" s="162" t="s">
        <v>489</v>
      </c>
      <c r="G143" s="162"/>
      <c r="H143" s="162"/>
      <c r="I143" s="101"/>
      <c r="J143" s="145" t="s">
        <v>489</v>
      </c>
      <c r="K143" s="146"/>
    </row>
    <row r="144" spans="2:11" ht="15.75">
      <c r="B144" s="36"/>
      <c r="C144" s="102"/>
      <c r="D144" s="102"/>
      <c r="E144" s="102"/>
      <c r="F144" s="102"/>
      <c r="G144" s="102"/>
      <c r="H144" s="101"/>
      <c r="I144" s="101"/>
      <c r="J144" s="101"/>
      <c r="K144" s="65"/>
    </row>
    <row r="145" spans="2:11" ht="15.75">
      <c r="B145" s="66"/>
      <c r="C145" s="67"/>
      <c r="D145" s="67"/>
      <c r="E145" s="67"/>
      <c r="F145" s="67"/>
      <c r="G145" s="67"/>
      <c r="H145" s="68"/>
      <c r="I145" s="69"/>
      <c r="J145" s="68"/>
      <c r="K145" s="70"/>
    </row>
  </sheetData>
  <protectedRanges>
    <protectedRange sqref="F139 J139" name="Rango1_2_1"/>
    <protectedRange sqref="F142 J142" name="Rango1_2_1_1"/>
    <protectedRange sqref="J103:J105" name="Rango1_1"/>
    <protectedRange sqref="C139" name="Rango1_2_1_2_1"/>
    <protectedRange sqref="C142" name="Rango1_2_1_1_1"/>
    <protectedRange sqref="G139" name="Rango1_2_1_2"/>
    <protectedRange sqref="G142" name="Rango1_2_1_1_2"/>
    <protectedRange sqref="K139" name="Rango1_2_1_3"/>
    <protectedRange sqref="K142" name="Rango1_2_1_1_3"/>
  </protectedRanges>
  <mergeCells count="23">
    <mergeCell ref="F143:H143"/>
    <mergeCell ref="J143:K143"/>
    <mergeCell ref="G139:H139"/>
    <mergeCell ref="G142:H142"/>
    <mergeCell ref="H122:J122"/>
    <mergeCell ref="H126:J126"/>
    <mergeCell ref="H129:J129"/>
    <mergeCell ref="H130:J130"/>
    <mergeCell ref="H133:J133"/>
    <mergeCell ref="F140:H140"/>
    <mergeCell ref="J140:K140"/>
    <mergeCell ref="H119:J119"/>
    <mergeCell ref="B2:I2"/>
    <mergeCell ref="B4:I4"/>
    <mergeCell ref="F85:I85"/>
    <mergeCell ref="F87:I87"/>
    <mergeCell ref="F88:I88"/>
    <mergeCell ref="B97:K97"/>
    <mergeCell ref="B98:K98"/>
    <mergeCell ref="H108:J108"/>
    <mergeCell ref="H111:J111"/>
    <mergeCell ref="H112:J112"/>
    <mergeCell ref="H117:J11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Elízabeth Lizardo</cp:lastModifiedBy>
  <dcterms:created xsi:type="dcterms:W3CDTF">2015-06-05T18:19:34Z</dcterms:created>
  <dcterms:modified xsi:type="dcterms:W3CDTF">2022-07-08T14:11:58Z</dcterms:modified>
  <cp:category/>
  <cp:version/>
  <cp:contentType/>
  <cp:contentStatus/>
</cp:coreProperties>
</file>