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Evaluación PT 2018" sheetId="1" r:id="rId1"/>
    <sheet name="Resumen de resultados" sheetId="2" r:id="rId2"/>
    <sheet name="Hoja1" sheetId="3" state="hidden" r:id="rId3"/>
  </sheets>
  <externalReferences>
    <externalReference r:id="rId6"/>
    <externalReference r:id="rId7"/>
  </externalReferences>
  <definedNames>
    <definedName name="_xlnm._FilterDatabase" localSheetId="0" hidden="1">'Evaluación PT 2018'!$A$13:$M$57</definedName>
    <definedName name="_xlnm._FilterDatabase" hidden="1">'[1]PRELIMINAR POA'!#REF!</definedName>
    <definedName name="_xlnm.Print_Area" localSheetId="0">'Evaluación PT 2018'!$A$1:$M$61</definedName>
    <definedName name="MyExchangeRate" localSheetId="0">#REF!</definedName>
    <definedName name="MyExchangeRate">#REF!</definedName>
    <definedName name="OLE_LINK1" localSheetId="0">#REF!</definedName>
    <definedName name="OLE_LINK1">#REF!</definedName>
    <definedName name="_xlnm.Print_Titles" localSheetId="0">'Evaluación PT 2018'!$12:$15</definedName>
    <definedName name="x" localSheetId="0">#REF!</definedName>
    <definedName name="x">#REF!</definedName>
    <definedName name="Z_1992F7E4_1E53_4481_BA17_DD12AA9F966D_.wvu.PrintArea" localSheetId="0"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fullCalcOnLoad="1"/>
</workbook>
</file>

<file path=xl/sharedStrings.xml><?xml version="1.0" encoding="utf-8"?>
<sst xmlns="http://schemas.openxmlformats.org/spreadsheetml/2006/main" count="228" uniqueCount="170">
  <si>
    <t>No.</t>
  </si>
  <si>
    <t>Indicadores</t>
  </si>
  <si>
    <t>Parcial</t>
  </si>
  <si>
    <t>Cumplido</t>
  </si>
  <si>
    <t>Articular acciones que garanticen la existencia y el funcionamiento de las CEP o enlaces de las dependencias que tenga la institución en el interior del país; si aplica.</t>
  </si>
  <si>
    <t>Fecha (s) de realizacion de la actividad</t>
  </si>
  <si>
    <t>Nivel de Avance (Breve descripcion de lo realizado)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</si>
  <si>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</si>
  <si>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</si>
  <si>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</si>
  <si>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</si>
  <si>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</si>
  <si>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</si>
  <si>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</si>
  <si>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</si>
  <si>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</si>
  <si>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Matriz para evaluación del primer (1er) trimestre del Plan de trabajo 2018</t>
  </si>
  <si>
    <t>Aplicar encuestas para medir el conocimiento de los servidores públicos en la institución sobre temas relacionados a la ética, integridad, transparencia y prácticas anticorrupción.</t>
  </si>
  <si>
    <t>Sensibilizar a los servidores públicos sobre temas relacionados al impacto de la ética y los valores en la función pública. A considerar:
• Ética profesional
• Ética personal
• Ética civil o ciudadana
• Educación en valores</t>
  </si>
  <si>
    <t>Asesorias a los servidores publicos en el ejercicio de sus funciones:</t>
  </si>
  <si>
    <t>a) Disponer un medio a través del cual los servidores públicos puedan solicitar asesoría sobre dudas de carácter moral en el ejercicio de sus funciones.</t>
  </si>
  <si>
    <t>b)Promoción de los recursos disponibles para estos fines.</t>
  </si>
  <si>
    <t>Gestión de denuncias:</t>
  </si>
  <si>
    <t>a) Disponer y administrar un buzón de denuncias sobre prácticas anti-éticas y corrupción administrativa.</t>
  </si>
  <si>
    <t>b) Habilitar otros medios confiables para la recepción de denuncias.</t>
  </si>
  <si>
    <t>c) Sensibilizar a los servidores sobre la forma en que deben presentar sus denuncias y promocionar los medios disponibles.</t>
  </si>
  <si>
    <t>PARA USO DE LA DIGEIG</t>
  </si>
  <si>
    <t xml:space="preserve">Ponderación </t>
  </si>
  <si>
    <t xml:space="preserve">PARA LLENADO DE LAS CEP </t>
  </si>
  <si>
    <t xml:space="preserve">Descripción </t>
  </si>
  <si>
    <t xml:space="preserve">Período de ejecución proyectado </t>
  </si>
  <si>
    <t xml:space="preserve">Medios de verificación </t>
  </si>
  <si>
    <t xml:space="preserve">Valor de la actividad </t>
  </si>
  <si>
    <t>PROYECTO 1 - 30 pts.</t>
  </si>
  <si>
    <t>PROYECTO 2 - 15 pts.</t>
  </si>
  <si>
    <t>Verificar las calificaciones obtenidas en la evaluación del portal de transparencia, levantar un acta de los hallazgos y hacer recomendaciones de mejoras al RAI de ser necesario (trimestral).</t>
  </si>
  <si>
    <t>Promover la realización de actividades de sensibilización sobre el libre acceso a la información pública, transparencia y Rendición de cuentas en la gestión pública.</t>
  </si>
  <si>
    <t>promover la presentación de la declaración jurada de bienes de los sujetos obligados (en caso de que no hayan presentado).</t>
  </si>
  <si>
    <t>PROYECTO 3 - 40 pts.</t>
  </si>
  <si>
    <t>Códigos de pautas éticas:</t>
  </si>
  <si>
    <t>Códigos de éticas institucionales:</t>
  </si>
  <si>
    <t xml:space="preserve">b) Elaborar y mantener actualizado un registro de casos de ocurrencia de conflicto de intereses en la institución. </t>
  </si>
  <si>
    <t xml:space="preserve">Sensibilizar al personal sobre los delitos de corrupción tipificados en la ley dominicana, presentar casos prácticos. </t>
  </si>
  <si>
    <t>Elaborar un diagnóstico o mapa de riesgo de corrupción sobre los riesgos de corrupción en la administración pública.</t>
  </si>
  <si>
    <t>Verificar la implementación de la ley 41-08 de función pública o normas aplicables a lo interno de la institución y levantar un informe que analice la ejecución de los siguientes componentes:</t>
  </si>
  <si>
    <t>a) Reclutamiento y selección del personal.</t>
  </si>
  <si>
    <t>b) Seguimiento a la formación en ética pública al personal de nuevo ingreso.</t>
  </si>
  <si>
    <t>c) Evaluación de desempeño.</t>
  </si>
  <si>
    <t>d) Regimen ético y disciplinario</t>
  </si>
  <si>
    <t>Verificar el cumplimiento en la institución de los procedimientos de seleccion a los que están sujetas las contrataciones públicas, según la ley 340-06 de Compras y Contrataciones o normas aplicables.</t>
  </si>
  <si>
    <r>
      <t>a)</t>
    </r>
    <r>
      <rPr>
        <sz val="14"/>
        <color indexed="8"/>
        <rFont val="Times New Roman"/>
        <family val="1"/>
      </rPr>
      <t xml:space="preserve">      </t>
    </r>
    <r>
      <rPr>
        <sz val="14"/>
        <color indexed="8"/>
        <rFont val="Calibri"/>
        <family val="2"/>
      </rPr>
      <t>Gestionar la firma de los funcionarios nombrados por decreto; si aplica.</t>
    </r>
  </si>
  <si>
    <r>
      <t>b)</t>
    </r>
    <r>
      <rPr>
        <sz val="14"/>
        <color indexed="8"/>
        <rFont val="Times New Roman"/>
        <family val="1"/>
      </rPr>
      <t xml:space="preserve">      </t>
    </r>
    <r>
      <rPr>
        <sz val="14"/>
        <color indexed="8"/>
        <rFont val="Calibri"/>
        <family val="2"/>
      </rPr>
      <t>Promover el contenido de las pautas éticas entre los funcionarios firmantes.</t>
    </r>
  </si>
  <si>
    <r>
      <t>c) Evaluar la gestión de los firmantes en base al contenido de los códigos de pautas éticas</t>
    </r>
    <r>
      <rPr>
        <b/>
        <sz val="14"/>
        <color indexed="10"/>
        <rFont val="Calibri"/>
        <family val="2"/>
      </rPr>
      <t xml:space="preserve">  </t>
    </r>
  </si>
  <si>
    <t>c) Distribución y promoción de su contenido entre los servidores públicos de la institución.</t>
  </si>
  <si>
    <r>
      <t xml:space="preserve">d) </t>
    </r>
    <r>
      <rPr>
        <sz val="14"/>
        <color indexed="8"/>
        <rFont val="Times New Roman"/>
        <family val="1"/>
      </rPr>
      <t> </t>
    </r>
    <r>
      <rPr>
        <sz val="14"/>
        <color indexed="8"/>
        <rFont val="Calibri"/>
        <family val="2"/>
      </rPr>
      <t>Sensibilizar al personal sobre la filosofía institucional, misión, visión y valores institucionales.</t>
    </r>
  </si>
  <si>
    <r>
      <t>b)</t>
    </r>
    <r>
      <rPr>
        <sz val="14"/>
        <color indexed="8"/>
        <rFont val="Times New Roman"/>
        <family val="1"/>
      </rPr>
      <t> </t>
    </r>
    <r>
      <rPr>
        <sz val="14"/>
        <color indexed="8"/>
        <rFont val="Calibri"/>
        <family val="2"/>
      </rPr>
      <t xml:space="preserve">Actualización del código de ética institucional; si aplica. </t>
    </r>
  </si>
  <si>
    <t>a) Elaboración del código de ética institucional; si aplica.</t>
  </si>
  <si>
    <t>Elaborar el plan de trabajo 2019, gestionar la inclusión en el POA y asignación de fondos a las actividades que lo ameriten.</t>
  </si>
  <si>
    <t>Realizar reuniones ordinarias mensuales.</t>
  </si>
  <si>
    <t>Asistir a las actividades de capacitación realizadas por la DIGEIG.</t>
  </si>
  <si>
    <t>Mantener actualizada la CEP institucional, notificando a la DIGEIG sobre cambios realizados en la misma, y gestionar con la DIGEIG las adecuaciones que pudieran ser requeridas.</t>
  </si>
  <si>
    <t>PROYECTO 4 - 15 pts.</t>
  </si>
  <si>
    <t xml:space="preserve">Cantidad de actividades proyectadas </t>
  </si>
  <si>
    <t>Cantidad de actividaddes realizadas</t>
  </si>
  <si>
    <t>DETALLE DE LAS ACTIVIDADES PROGRAMADAS</t>
  </si>
  <si>
    <t>Leyenda ponderacion</t>
  </si>
  <si>
    <t>Puntuación otorgada</t>
  </si>
  <si>
    <t>Cantidad de encuestas aplicadas y tabuladas</t>
  </si>
  <si>
    <t xml:space="preserve">• Cantidad y tipo de sensibilizaciones realizadas. 
• Cantidad de servidores sensibilizados.
</t>
  </si>
  <si>
    <t xml:space="preserve">Cantidad de servidores sensibilizados.                          </t>
  </si>
  <si>
    <t xml:space="preserve">• Cantidad de medios disponibles
• Cantidad y tipo de promociones realizadas.  
• Cantidad de servidores sensibilizados.
</t>
  </si>
  <si>
    <t>Cantidad de informes remitidos al RAI y la DIGEIG.</t>
  </si>
  <si>
    <t xml:space="preserve">• Cantidad de capacitaciones realizadas.     
• Cantidad de servidores capacitados
</t>
  </si>
  <si>
    <t>Cantidad y tipo de promociones realizadas.</t>
  </si>
  <si>
    <t xml:space="preserve">• Cantidad de códigos firmadas/cantidad de funcionarios nombrados por decreto
• Cantidad de promociones realizadas
• Cantidad de reportes de evaluación realizados y remitidos a la DIGEIG
</t>
  </si>
  <si>
    <t xml:space="preserve">• Código de ética elaborado
• Código de ética actualizado
• Cantidad de códigos de ética distribuidos y cantidad de promociones realizadas 
</t>
  </si>
  <si>
    <t xml:space="preserve">• Cantidad de sensibilizaciones realizadas.   
• Cantidad de servidores sensibilizados.     
• Cantidad de casos detectados/cantidad de casos atendidos.
</t>
  </si>
  <si>
    <t xml:space="preserve">• Cantidad de sensibilizaciones realizadas.     
• Cantidad de servidores sensibilizados.
</t>
  </si>
  <si>
    <t>Un (1) informe anual realizado y remitido al Dpto. de Recursos Humanos y la DIGEIG.</t>
  </si>
  <si>
    <t>Un (1) informe anual realizado y remitido al Dpto. Administrativo/compras y la DIGEIG.</t>
  </si>
  <si>
    <t>Un (1) plan de trabajo validado por la DIGEIG.</t>
  </si>
  <si>
    <t>Actas de reuniones ordinarias realizadas.</t>
  </si>
  <si>
    <t>Cantidad de actividades asistidas.</t>
  </si>
  <si>
    <t>Actualizaciones notificadas a la DIGEIG.</t>
  </si>
  <si>
    <t>Reporte de ejecutorias; evidencia del seguimiento dado a dichas CEP o enlaces, según sea el caso.</t>
  </si>
  <si>
    <t xml:space="preserve">• Tabulación             
• Modelo de encuesta aplicada
</t>
  </si>
  <si>
    <t xml:space="preserve">• Hoja de registro de los participantes
• Convocatoria
• Fotos
• Correos 
</t>
  </si>
  <si>
    <t>• Fotos
• Capturas de pantalla de medios disponibles
• Hoja de registro de los participantes
• Convocatoria/ fotos/ Correos</t>
  </si>
  <si>
    <t>• Cuadro control de solicitudes recibidas y atendidas
• Correos/ circulares</t>
  </si>
  <si>
    <t xml:space="preserve">• Medios disponibles.  
• Cantidad y tipo de promociones realizadas.   </t>
  </si>
  <si>
    <t xml:space="preserve">• Hoja de registro de los participantes
• Convocatoria
• Fotos
• Correos </t>
  </si>
  <si>
    <t>Informes suscrito por los miembros de la CEP.</t>
  </si>
  <si>
    <t>• Promociones realizadas
• Hoja de registro de los participantes
• Convocatoria
• Fotos 
• Correos</t>
  </si>
  <si>
    <t>• Correos electrónicos 
• Circulares
• Afiches</t>
  </si>
  <si>
    <t>• Informe físico.
• Copia de acuse de recibo del informe firmado/sellado por la DIGEIG.</t>
  </si>
  <si>
    <t xml:space="preserve">• Código de ética elaborado y remitido a la DIGEIG
• Código de ética actualizado y remitido a la DIGEIG
• Hoja de acuse de recibido/Hoja de asistencia/correo electrónico Afiches/circulares
• Hoja de registro de los participantes/ convocatoria/ fotos / Correos
</t>
  </si>
  <si>
    <t>Hoja de registro de los participantes/ convocatoria/ fotos / Correos</t>
  </si>
  <si>
    <t>Cuadro control de los casos detectados.</t>
  </si>
  <si>
    <t>Un informe de resultados elaborado y remitido a la DIGEIG.</t>
  </si>
  <si>
    <t>Hoja de registro de los participantes/ convocatoria/ fotos / Correos.</t>
  </si>
  <si>
    <t>Un informe anual que contemple la verificación de los cuatro componentes recibido por el dpto. de recursos humanos y por la DIGEIG.</t>
  </si>
  <si>
    <t>Un informe anual recibido por el dpto. Administrativo/ compras y por la DIGEIG.</t>
  </si>
  <si>
    <t>Plan sometido y validado por la DIGEIG</t>
  </si>
  <si>
    <t>Doce (12) actas de reuniones ordinarias</t>
  </si>
  <si>
    <t>Fotos de los participantes/certificado de participacion</t>
  </si>
  <si>
    <t>Planillas actualizadas/acuse de recibo por parte de la DIGEIG</t>
  </si>
  <si>
    <t>Cantidad de CEP o enlaces existentes y en funcionamiento/ cantidad de dependencias en el interior del pais.</t>
  </si>
  <si>
    <t xml:space="preserve">Cumplido </t>
  </si>
  <si>
    <t>Pendiente</t>
  </si>
  <si>
    <t>No Cumplido</t>
  </si>
  <si>
    <t>N/A</t>
  </si>
  <si>
    <t>Calificación Final</t>
  </si>
  <si>
    <t xml:space="preserve">• Código firmado en original.
• Correos electrónicos/ circulares/ afiches
• Informe de evaluación suscritos por los miembros de la CEP.
</t>
  </si>
  <si>
    <t>P</t>
  </si>
  <si>
    <t>No Aplica</t>
  </si>
  <si>
    <t>Sensibilizar y capacitar a los servidores públicos de la institución sobre los siguientes temas:
• Deberes y derechos del Servidor Público
• Régimen Ético y disciplinario                                                                 • Ética en la gestión pública.</t>
  </si>
  <si>
    <t xml:space="preserve">Conflicto de intereses:  </t>
  </si>
  <si>
    <t>a) Sensibilizar al personal sobre la importancia de prevenir y atender la ocurrencia de conflictos de intereses y llevar registro de casos en la institución.</t>
  </si>
  <si>
    <t>T1/T2/T3/T4</t>
  </si>
  <si>
    <t>T2/T3</t>
  </si>
  <si>
    <t xml:space="preserve">T1 </t>
  </si>
  <si>
    <t>T2/T3/T4</t>
  </si>
  <si>
    <t>T1/T3</t>
  </si>
  <si>
    <t>T1</t>
  </si>
  <si>
    <t>T2/T4</t>
  </si>
  <si>
    <t>T3</t>
  </si>
  <si>
    <t>T1/T4</t>
  </si>
  <si>
    <t>T4</t>
  </si>
  <si>
    <t>T3/T4</t>
  </si>
  <si>
    <t>Institución: Ministerio de Industria, Comercio y MIPYMES (MICM)</t>
  </si>
  <si>
    <t>Fecha de recepción del plan de Trabajo: 15/12/2017</t>
  </si>
  <si>
    <t>Cantidad de Servidores en la institución: 940</t>
  </si>
  <si>
    <r>
      <t xml:space="preserve">Tecnico Evaluador: </t>
    </r>
    <r>
      <rPr>
        <b/>
        <sz val="14"/>
        <color indexed="18"/>
        <rFont val="Arial"/>
        <family val="2"/>
      </rPr>
      <t>Nelson Pérez Ubiera</t>
    </r>
  </si>
  <si>
    <t>Se habilitó en nuestra Intranet un espacio donde realizar las denuncias y se informó que otro medio es la comunicación escrita.</t>
  </si>
  <si>
    <t>Solo faltaban 4 funcionarios por firmar los mismos, entre ellos el Ministro. Hicimos un pequeño acto donde firmaron el Código de Pautas Éticas.</t>
  </si>
  <si>
    <t>Enviamos una comunicación al Ministro y un correo a los demas sujetos obligados indicandoles que deben seguir trabajando apegados a las pautas establecidas en dicho Código.</t>
  </si>
  <si>
    <t>Mantener habilitado y actualizado un cuadro control en excel de registro de asesorías.</t>
  </si>
  <si>
    <t>Excelente promoción, envíen ese correo de manera recordatoria durante los próximos trimestres para obtener la calificación completa de esta acción.</t>
  </si>
  <si>
    <t>Realizar esta segunda sensibilización para final de año. Deben colocar el nombre de la actividad a sensibilizar en la lista de registro.</t>
  </si>
  <si>
    <t>RESUMEN DE RESULTADOS</t>
  </si>
  <si>
    <t xml:space="preserve">NO. </t>
  </si>
  <si>
    <t>ACTIVIDADES</t>
  </si>
  <si>
    <t>NIVEL DE CUMPLIMIENTO</t>
  </si>
  <si>
    <t xml:space="preserve">PUNTUACION </t>
  </si>
  <si>
    <t>Referencia</t>
  </si>
  <si>
    <t xml:space="preserve"> CUMPLIDAS</t>
  </si>
  <si>
    <t>PARCIALES</t>
  </si>
  <si>
    <t>PENDIENTES</t>
  </si>
  <si>
    <t>NO CUMPLIDAS</t>
  </si>
  <si>
    <t>1-5</t>
  </si>
  <si>
    <t>6-8</t>
  </si>
  <si>
    <t>9-15</t>
  </si>
  <si>
    <t>Penalidad por tardanza</t>
  </si>
  <si>
    <t>16-20</t>
  </si>
  <si>
    <t>TOTALES POR PONDERACIONES</t>
  </si>
  <si>
    <t>TOTAL PORCENTAJES</t>
  </si>
  <si>
    <t>TOTAL PUNTOS ACUMULADOS</t>
  </si>
  <si>
    <t>*ESTAS PONDERACIONES CONTEMPLAN LOS LITERALES DE CADA ACTIVIDAD*</t>
  </si>
  <si>
    <t>La CEP decidió hacer un recorrido por diferentes departamentos y socializar sobre temas como Ética y Valores, Conflictos de Interés, Libre Acceso a la Información, Vías de Denuncias y Vías de Consultas. Con esto logramos despertar más el interés de nuestros colaboradores sobre la Ética.</t>
  </si>
  <si>
    <t>Informe realizado por la CEP.</t>
  </si>
  <si>
    <t>Buen trabajo, espero puedan impactar a una gran cantidad de servidores. Sigan así.</t>
  </si>
  <si>
    <t>Buen desempeño, los felicito.</t>
  </si>
  <si>
    <r>
      <t xml:space="preserve">Me gustó mucho la promoción, deberán realizar un recordatorio al final del </t>
    </r>
    <r>
      <rPr>
        <b/>
        <sz val="14"/>
        <rFont val="Arial"/>
        <family val="2"/>
      </rPr>
      <t>T3</t>
    </r>
    <r>
      <rPr>
        <sz val="14"/>
        <rFont val="Arial"/>
        <family val="2"/>
      </rPr>
      <t xml:space="preserve"> para los que no hayan presentado aún. Muy buen trabajo.</t>
    </r>
  </si>
  <si>
    <t>Deben realizar estos informes con los criterios que establece la DIGEIG, recomiendo que se pongan en contacto con la Licda. Yaritza Pérez y que pueda suministrarle el modelo correcto de este informe.</t>
  </si>
  <si>
    <t>Sugieron que para las sensibilizaciones que les faltan de este tema, soliciten apoyo de la Dra. Teodora Castro, ella es experta en el tema de conflictos de intereses aquí en la DIGEIG y está disponible para diriggirse a su institución y ayudarlos.</t>
  </si>
  <si>
    <t>Continuar actualizando este cuadro.</t>
  </si>
  <si>
    <t>Buenas minutas.</t>
  </si>
  <si>
    <t>Para esta actividad también recomiendo que soliciten apoyo del departamento de Transparencia que tiene la DIGEIG, este departamento cuenta con personas con conocimientos aptos de este tema y pueden hacer una sensibilización presencial. Si se coordinan bien pueden hacer la de conflictos de interes y esta el mismo día, así abarcaran un solo día y espacio. Gestionar con tiempo para así seguir aumentando puntos.</t>
  </si>
  <si>
    <t xml:space="preserve"> Para futuras ocasiones sugiero que tengan pendiente el período de reorientación que tiene la CEP para cuando ocurran estas situaciones. Les coloqué un punto más por el valor que implementaron de la integridad.</t>
  </si>
  <si>
    <t>Por favor administrar y mantener actualizado un cuadro control de recepción de denuncias hasta tanto lleguen los definitivos. Recomiendo además que el buzón de denuncias lleve el conmbre de ´´comisión de ética´´.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</si>
</sst>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0_);_(* \(#,##0.00\);_(* &quot;-&quot;??_);_(@_)"/>
    <numFmt numFmtId="173" formatCode="_(&quot;$&quot;* #,##0.00_);_(&quot;$&quot;* \(#,##0.00\);_(&quot;$&quot;* &quot;-&quot;??_);_(@_)"/>
    <numFmt numFmtId="174" formatCode="_([$€]* #,##0.00_);_([$€]* \(#,##0.00\);_([$€]* &quot;-&quot;??_);_(@_)"/>
    <numFmt numFmtId="175" formatCode="[$-C0A]mmmm\-yy;@"/>
    <numFmt numFmtId="176" formatCode="[$-C0A]d\-mmm\-yyyy;@"/>
    <numFmt numFmtId="177" formatCode="[$-1C0A]dddd\,\ d\ &quot;de&quot;\ mmmm\ &quot;de&quot;\ yyyy"/>
  </numFmts>
  <fonts count="89">
    <font>
      <sz val="11"/>
      <color theme="1"/>
      <name val="Calibri"/>
      <family val="2"/>
    </font>
    <font>
      <sz val="11"/>
      <color indexed="8"/>
      <name val="Calibri"/>
      <family val="2"/>
    </font>
    <font>
      <b/>
      <sz val="12"/>
      <name val="Arial"/>
      <family val="2"/>
    </font>
    <font>
      <sz val="10"/>
      <name val="Arial"/>
      <family val="2"/>
    </font>
    <font>
      <b/>
      <sz val="18"/>
      <name val="Arial"/>
      <family val="2"/>
    </font>
    <font>
      <b/>
      <sz val="14"/>
      <name val="Arial"/>
      <family val="2"/>
    </font>
    <font>
      <b/>
      <sz val="16"/>
      <name val="Arial"/>
      <family val="2"/>
    </font>
    <font>
      <sz val="10"/>
      <color indexed="8"/>
      <name val="Arial"/>
      <family val="2"/>
    </font>
    <font>
      <sz val="18"/>
      <name val="Arial"/>
      <family val="2"/>
    </font>
    <font>
      <b/>
      <sz val="20"/>
      <name val="Arial"/>
      <family val="2"/>
    </font>
    <font>
      <b/>
      <sz val="22"/>
      <name val="Arial"/>
      <family val="2"/>
    </font>
    <font>
      <i/>
      <sz val="10"/>
      <name val="Arial"/>
      <family val="2"/>
    </font>
    <font>
      <sz val="14"/>
      <color indexed="8"/>
      <name val="Calibri"/>
      <family val="2"/>
    </font>
    <font>
      <sz val="14"/>
      <name val="Arial"/>
      <family val="2"/>
    </font>
    <font>
      <sz val="14"/>
      <color indexed="8"/>
      <name val="Times New Roman"/>
      <family val="1"/>
    </font>
    <font>
      <b/>
      <sz val="14"/>
      <color indexed="10"/>
      <name val="Calibri"/>
      <family val="2"/>
    </font>
    <font>
      <b/>
      <sz val="14"/>
      <color indexed="18"/>
      <name val="Arial"/>
      <family val="2"/>
    </font>
    <font>
      <b/>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8"/>
      <name val="Arial"/>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8"/>
      <color indexed="8"/>
      <name val="Arial"/>
      <family val="2"/>
    </font>
    <font>
      <b/>
      <sz val="18"/>
      <color indexed="8"/>
      <name val="Arial"/>
      <family val="2"/>
    </font>
    <font>
      <b/>
      <sz val="14"/>
      <color indexed="8"/>
      <name val="Arial"/>
      <family val="2"/>
    </font>
    <font>
      <b/>
      <sz val="16"/>
      <color indexed="8"/>
      <name val="Arial"/>
      <family val="2"/>
    </font>
    <font>
      <sz val="18"/>
      <color indexed="10"/>
      <name val="Arial"/>
      <family val="2"/>
    </font>
    <font>
      <b/>
      <sz val="16"/>
      <name val="Calibri"/>
      <family val="2"/>
    </font>
    <font>
      <b/>
      <sz val="12"/>
      <color indexed="9"/>
      <name val="Arial"/>
      <family val="2"/>
    </font>
    <font>
      <sz val="14"/>
      <color indexed="55"/>
      <name val="Arial"/>
      <family val="2"/>
    </font>
    <font>
      <sz val="14"/>
      <color indexed="8"/>
      <name val="Arial"/>
      <family val="2"/>
    </font>
    <font>
      <sz val="14"/>
      <color indexed="10"/>
      <name val="Arial"/>
      <family val="2"/>
    </font>
    <font>
      <b/>
      <sz val="14"/>
      <color indexed="8"/>
      <name val="Calibri"/>
      <family val="2"/>
    </font>
    <font>
      <sz val="14"/>
      <color indexed="55"/>
      <name val="Calibri"/>
      <family val="2"/>
    </font>
    <font>
      <sz val="14"/>
      <name val="Calibri"/>
      <family val="2"/>
    </font>
    <font>
      <b/>
      <sz val="14"/>
      <color indexed="10"/>
      <name val="Arial"/>
      <family val="2"/>
    </font>
    <font>
      <sz val="11"/>
      <name val="Calibri"/>
      <family val="2"/>
    </font>
    <font>
      <b/>
      <sz val="18"/>
      <color indexed="10"/>
      <name val="Arial"/>
      <family val="2"/>
    </font>
    <font>
      <b/>
      <sz val="14"/>
      <color indexed="9"/>
      <name val="Arial"/>
      <family val="2"/>
    </font>
    <font>
      <b/>
      <sz val="16"/>
      <color indexed="8"/>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0"/>
      <color rgb="FF000000"/>
      <name val="Arial"/>
      <family val="2"/>
    </font>
    <font>
      <sz val="11"/>
      <color rgb="FF9C0006"/>
      <name val="Calibri"/>
      <family val="2"/>
    </font>
    <font>
      <sz val="11"/>
      <color theme="1"/>
      <name val="Arial"/>
      <family val="2"/>
    </font>
    <font>
      <sz val="11"/>
      <color rgb="FF9C57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8"/>
      <color theme="1"/>
      <name val="Arial"/>
      <family val="2"/>
    </font>
    <font>
      <b/>
      <sz val="18"/>
      <color theme="1"/>
      <name val="Arial"/>
      <family val="2"/>
    </font>
    <font>
      <b/>
      <sz val="14"/>
      <color theme="1"/>
      <name val="Arial"/>
      <family val="2"/>
    </font>
    <font>
      <b/>
      <sz val="16"/>
      <color theme="1"/>
      <name val="Arial"/>
      <family val="2"/>
    </font>
    <font>
      <sz val="18"/>
      <color rgb="FFFF0000"/>
      <name val="Arial"/>
      <family val="2"/>
    </font>
    <font>
      <b/>
      <sz val="12"/>
      <color theme="0"/>
      <name val="Arial"/>
      <family val="2"/>
    </font>
    <font>
      <sz val="14"/>
      <color theme="1"/>
      <name val="Calibri"/>
      <family val="2"/>
    </font>
    <font>
      <sz val="14"/>
      <color theme="0" tint="-0.24997000396251678"/>
      <name val="Arial"/>
      <family val="2"/>
    </font>
    <font>
      <sz val="14"/>
      <color theme="1"/>
      <name val="Arial"/>
      <family val="2"/>
    </font>
    <font>
      <sz val="14"/>
      <color rgb="FFFF0000"/>
      <name val="Arial"/>
      <family val="2"/>
    </font>
    <font>
      <b/>
      <sz val="14"/>
      <color rgb="FF000000"/>
      <name val="Calibri"/>
      <family val="2"/>
    </font>
    <font>
      <sz val="14"/>
      <color theme="0" tint="-0.24997000396251678"/>
      <name val="Calibri"/>
      <family val="2"/>
    </font>
    <font>
      <b/>
      <sz val="14"/>
      <color rgb="FFFF0000"/>
      <name val="Arial"/>
      <family val="2"/>
    </font>
    <font>
      <b/>
      <sz val="14"/>
      <color theme="0"/>
      <name val="Arial"/>
      <family val="2"/>
    </font>
    <font>
      <b/>
      <sz val="18"/>
      <color rgb="FFFF0000"/>
      <name val="Arial"/>
      <family val="2"/>
    </font>
    <font>
      <b/>
      <sz val="16"/>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E8F5F8"/>
        <bgColor indexed="64"/>
      </patternFill>
    </fill>
    <fill>
      <patternFill patternType="solid">
        <fgColor rgb="FFFEF9F4"/>
        <bgColor indexed="64"/>
      </patternFill>
    </fill>
    <fill>
      <patternFill patternType="solid">
        <fgColor rgb="FFFFC000"/>
        <bgColor indexed="64"/>
      </patternFill>
    </fill>
    <fill>
      <patternFill patternType="solid">
        <fgColor theme="3" tint="0.5999900102615356"/>
        <bgColor indexed="64"/>
      </patternFill>
    </fill>
    <fill>
      <patternFill patternType="solid">
        <fgColor theme="8" tint="-0.4999699890613556"/>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medium"/>
    </border>
    <border>
      <left style="thin"/>
      <right/>
      <top/>
      <bottom style="dotted">
        <color theme="0" tint="-0.4999699890613556"/>
      </bottom>
    </border>
    <border>
      <left style="thin"/>
      <right/>
      <top style="dotted">
        <color theme="0" tint="-0.4999699890613556"/>
      </top>
      <bottom style="dotted">
        <color theme="0" tint="-0.4999699890613556"/>
      </bottom>
    </border>
    <border>
      <left style="thin"/>
      <right style="thin"/>
      <top style="dotted">
        <color theme="0" tint="-0.4999699890613556"/>
      </top>
      <bottom style="dotted">
        <color theme="0" tint="-0.4999699890613556"/>
      </bottom>
    </border>
    <border>
      <left style="thin"/>
      <right style="thin"/>
      <top/>
      <bottom style="dotted">
        <color theme="0" tint="-0.4999699890613556"/>
      </bottom>
    </border>
    <border>
      <left style="thin"/>
      <right style="thin"/>
      <top style="medium"/>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right/>
      <top style="thin"/>
      <bottom style="medium"/>
    </border>
    <border>
      <left style="thin"/>
      <right/>
      <top/>
      <bottom style="medium"/>
    </border>
    <border>
      <left style="thin"/>
      <right style="thin"/>
      <top style="thin">
        <color theme="0"/>
      </top>
      <bottom style="thin">
        <color theme="0"/>
      </bottom>
    </border>
    <border>
      <left style="thin"/>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top style="medium"/>
      <bottom/>
    </border>
    <border>
      <left style="thin">
        <color rgb="FF000000"/>
      </left>
      <right/>
      <top/>
      <bottom style="medium"/>
    </border>
    <border>
      <left style="thin"/>
      <right/>
      <top style="medium"/>
      <bottom/>
    </border>
    <border>
      <left style="thin"/>
      <right style="thin"/>
      <top style="medium"/>
      <bottom style="thin">
        <color theme="0"/>
      </bottom>
    </border>
    <border>
      <left style="thin"/>
      <right style="medium"/>
      <top style="medium"/>
      <bottom/>
    </border>
    <border>
      <left/>
      <right style="thin"/>
      <top style="dotted">
        <color theme="0" tint="-0.4999699890613556"/>
      </top>
      <bottom style="medium"/>
    </border>
    <border>
      <left style="thin"/>
      <right style="medium"/>
      <top/>
      <bottom style="medium"/>
    </border>
    <border>
      <left style="thin"/>
      <right style="medium"/>
      <top/>
      <bottom/>
    </border>
    <border>
      <left/>
      <right style="thin"/>
      <top style="medium"/>
      <bottom style="medium"/>
    </border>
    <border>
      <left style="thin"/>
      <right/>
      <top style="medium"/>
      <bottom style="medium"/>
    </border>
    <border>
      <left style="thin"/>
      <right style="thin"/>
      <top/>
      <bottom style="dotted"/>
    </border>
    <border>
      <left style="medium"/>
      <right style="thin"/>
      <top style="medium"/>
      <bottom/>
    </border>
    <border>
      <left style="medium"/>
      <right style="thin"/>
      <top/>
      <bottom style="medium"/>
    </border>
    <border>
      <left/>
      <right style="medium"/>
      <top style="medium"/>
      <bottom/>
    </border>
    <border>
      <left/>
      <right style="medium"/>
      <top/>
      <bottom style="medium"/>
    </border>
    <border>
      <left style="thin"/>
      <right/>
      <top/>
      <bottom style="dotted"/>
    </border>
    <border>
      <left style="thin"/>
      <right style="medium"/>
      <top/>
      <bottom style="dotted"/>
    </border>
    <border>
      <left style="medium"/>
      <right style="thin"/>
      <top/>
      <bottom style="dotted"/>
    </border>
    <border>
      <left/>
      <right style="medium"/>
      <top/>
      <bottom style="dotted"/>
    </border>
    <border>
      <left style="thin"/>
      <right/>
      <top style="dotted"/>
      <bottom style="dotted"/>
    </border>
    <border>
      <left style="thin"/>
      <right style="thin"/>
      <top style="dotted"/>
      <bottom style="dotted"/>
    </border>
    <border>
      <left/>
      <right style="medium"/>
      <top style="dotted"/>
      <bottom style="dotted"/>
    </border>
    <border>
      <left style="thin"/>
      <right style="medium"/>
      <top style="dotted"/>
      <bottom style="dotted"/>
    </border>
    <border>
      <left style="thin"/>
      <right style="thin"/>
      <top/>
      <bottom style="hair"/>
    </border>
    <border>
      <left style="medium"/>
      <right style="thin"/>
      <top style="dotted"/>
      <bottom style="dotted"/>
    </border>
    <border>
      <left/>
      <right style="thin"/>
      <top/>
      <bottom style="medium"/>
    </border>
    <border>
      <left style="medium"/>
      <right style="thin"/>
      <top/>
      <bottom style="thin"/>
    </border>
    <border>
      <left/>
      <right style="thin"/>
      <top/>
      <bottom style="thin"/>
    </border>
    <border>
      <left style="thin"/>
      <right style="thin"/>
      <top/>
      <bottom style="thin"/>
    </border>
    <border>
      <left style="thin"/>
      <right/>
      <top/>
      <bottom style="thin"/>
    </border>
    <border>
      <left style="medium"/>
      <right style="thin"/>
      <top style="thin"/>
      <bottom style="thin"/>
    </border>
    <border>
      <left style="thin"/>
      <right/>
      <top style="thin"/>
      <bottom style="thin"/>
    </border>
    <border>
      <left/>
      <right style="thin"/>
      <top style="thin"/>
      <bottom style="thin"/>
    </border>
    <border>
      <left/>
      <right style="medium"/>
      <top style="thin"/>
      <bottom style="medium"/>
    </border>
    <border>
      <left style="medium"/>
      <right/>
      <top style="medium"/>
      <bottom/>
    </border>
    <border>
      <left style="medium"/>
      <right style="thin"/>
      <top/>
      <bottom/>
    </border>
    <border>
      <left style="thin"/>
      <right style="thin"/>
      <top style="thin">
        <color theme="0"/>
      </top>
      <bottom style="medium"/>
    </border>
    <border>
      <left/>
      <right/>
      <top style="medium"/>
      <bottom/>
    </border>
    <border>
      <left style="medium"/>
      <right/>
      <top/>
      <bottom/>
    </border>
    <border>
      <left style="medium"/>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right style="thin"/>
      <top style="thin"/>
      <bottom style="medium"/>
    </border>
    <border>
      <left style="medium"/>
      <right/>
      <top style="thin"/>
      <bottom style="medium"/>
    </border>
    <border>
      <left style="medium"/>
      <right/>
      <top style="medium"/>
      <bottom style="thin"/>
    </border>
    <border>
      <left/>
      <right/>
      <top style="medium"/>
      <bottom style="thin"/>
    </border>
    <border>
      <left/>
      <right style="medium"/>
      <top style="medium"/>
      <bottom style="thin"/>
    </border>
    <border>
      <left style="thin"/>
      <right style="thin"/>
      <top style="dotted"/>
      <bottom/>
    </border>
    <border>
      <left/>
      <right style="thin"/>
      <top style="medium"/>
      <bottom/>
    </border>
    <border>
      <left/>
      <right style="thin"/>
      <top/>
      <bottom/>
    </border>
    <border>
      <left/>
      <right/>
      <top/>
      <bottom style="medium"/>
    </border>
    <border>
      <left style="thin"/>
      <right/>
      <top style="medium"/>
      <bottom style="thin"/>
    </border>
    <border diagonalUp="1" diagonalDown="1">
      <left style="thin"/>
      <right style="thin"/>
      <top style="medium"/>
      <bottom style="thin"/>
      <diagonal style="thin"/>
    </border>
    <border diagonalUp="1" diagonalDown="1">
      <left style="thin"/>
      <right style="thin"/>
      <top style="thin"/>
      <bottom style="thin"/>
      <diagonal style="thin"/>
    </border>
    <border>
      <left style="thin"/>
      <right style="medium"/>
      <top style="thin"/>
      <bottom style="thin"/>
    </border>
    <border>
      <left/>
      <right style="medium"/>
      <top/>
      <bottom style="thin"/>
    </border>
    <border>
      <left style="thin"/>
      <right style="medium"/>
      <top style="thin"/>
      <bottom/>
    </border>
    <border>
      <left style="thin"/>
      <right style="medium"/>
      <top/>
      <bottom style="thin"/>
    </border>
    <border>
      <left/>
      <right style="medium"/>
      <top style="thin"/>
      <bottom style="thin"/>
    </border>
    <border>
      <left style="medium"/>
      <right/>
      <top style="thin"/>
      <bottom style="thin"/>
    </border>
    <border>
      <left/>
      <right/>
      <top style="thin"/>
      <bottom style="thin"/>
    </border>
    <border>
      <left style="medium"/>
      <right/>
      <top/>
      <bottom style="thin"/>
    </border>
    <border>
      <left/>
      <right/>
      <top/>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1" fillId="29" borderId="1" applyNumberFormat="0" applyAlignment="0" applyProtection="0"/>
    <xf numFmtId="174" fontId="3" fillId="0" borderId="0" applyFont="0" applyFill="0" applyBorder="0" applyAlignment="0" applyProtection="0"/>
    <xf numFmtId="174" fontId="3" fillId="0" borderId="0" applyFont="0" applyFill="0" applyBorder="0" applyAlignment="0" applyProtection="0"/>
    <xf numFmtId="0" fontId="62" fillId="0" borderId="0" applyNumberFormat="0" applyFont="0" applyFill="0" applyBorder="0" applyAlignment="0" applyProtection="0"/>
    <xf numFmtId="0" fontId="6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64"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1"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0" fillId="0" borderId="0" applyFont="0" applyFill="0" applyBorder="0" applyAlignment="0" applyProtection="0"/>
    <xf numFmtId="172" fontId="3"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3" fontId="3" fillId="0" borderId="0" applyFont="0" applyFill="0" applyBorder="0" applyAlignment="0" applyProtection="0"/>
    <xf numFmtId="171" fontId="3" fillId="0" borderId="0" applyFont="0" applyFill="0" applyBorder="0" applyAlignment="0" applyProtection="0"/>
    <xf numFmtId="0" fontId="6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64" fillId="0" borderId="0">
      <alignment/>
      <protection/>
    </xf>
    <xf numFmtId="0" fontId="66" fillId="0" borderId="0">
      <alignment/>
      <protection/>
    </xf>
    <xf numFmtId="0" fontId="3" fillId="0" borderId="0">
      <alignment/>
      <protection/>
    </xf>
    <xf numFmtId="0" fontId="3" fillId="0" borderId="0">
      <alignment/>
      <protection/>
    </xf>
    <xf numFmtId="0" fontId="62" fillId="0" borderId="0" applyNumberFormat="0" applyFont="0" applyBorder="0" applyProtection="0">
      <alignment/>
    </xf>
    <xf numFmtId="0" fontId="3" fillId="0" borderId="0">
      <alignment/>
      <protection/>
    </xf>
    <xf numFmtId="0" fontId="62" fillId="0" borderId="0" applyNumberFormat="0" applyFont="0" applyBorder="0" applyProtection="0">
      <alignment/>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pplyNumberFormat="0" applyFont="0" applyBorder="0" applyProtection="0">
      <alignment/>
    </xf>
    <xf numFmtId="0" fontId="3" fillId="0" borderId="0">
      <alignment/>
      <protection/>
    </xf>
    <xf numFmtId="0" fontId="62" fillId="0" borderId="0" applyNumberFormat="0" applyFont="0" applyBorder="0" applyProtection="0">
      <alignment/>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6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59" fillId="0" borderId="8" applyNumberFormat="0" applyFill="0" applyAlignment="0" applyProtection="0"/>
    <xf numFmtId="0" fontId="72" fillId="0" borderId="9" applyNumberFormat="0" applyFill="0" applyAlignment="0" applyProtection="0"/>
  </cellStyleXfs>
  <cellXfs count="372">
    <xf numFmtId="0" fontId="0" fillId="0" borderId="0" xfId="0" applyFont="1" applyAlignment="1">
      <alignment/>
    </xf>
    <xf numFmtId="0" fontId="64" fillId="0" borderId="0" xfId="0" applyFont="1" applyAlignment="1">
      <alignment/>
    </xf>
    <xf numFmtId="0" fontId="64" fillId="0" borderId="0" xfId="0" applyFont="1" applyAlignment="1">
      <alignment vertical="top"/>
    </xf>
    <xf numFmtId="0" fontId="2" fillId="0" borderId="0" xfId="0" applyFont="1" applyBorder="1" applyAlignment="1">
      <alignment horizontal="center" vertical="center"/>
    </xf>
    <xf numFmtId="0" fontId="64" fillId="0" borderId="0" xfId="0" applyFont="1" applyAlignment="1">
      <alignment horizontal="center" vertical="top"/>
    </xf>
    <xf numFmtId="0" fontId="2" fillId="0" borderId="0" xfId="0" applyFont="1" applyBorder="1" applyAlignment="1">
      <alignment horizontal="center" vertical="top"/>
    </xf>
    <xf numFmtId="0" fontId="73" fillId="0" borderId="0" xfId="0" applyFont="1" applyAlignment="1">
      <alignment/>
    </xf>
    <xf numFmtId="0" fontId="73" fillId="0" borderId="0" xfId="0" applyFont="1" applyBorder="1" applyAlignment="1">
      <alignment/>
    </xf>
    <xf numFmtId="0" fontId="74" fillId="0" borderId="0" xfId="0" applyFont="1" applyBorder="1" applyAlignment="1">
      <alignment horizontal="center" vertical="center" wrapText="1"/>
    </xf>
    <xf numFmtId="0" fontId="75" fillId="0" borderId="10" xfId="0" applyFont="1" applyBorder="1" applyAlignment="1">
      <alignment horizontal="center" vertical="center"/>
    </xf>
    <xf numFmtId="0" fontId="76" fillId="33" borderId="10" xfId="0" applyFont="1" applyFill="1" applyBorder="1" applyAlignment="1">
      <alignment vertical="top"/>
    </xf>
    <xf numFmtId="0" fontId="76" fillId="34" borderId="10" xfId="0" applyFont="1" applyFill="1" applyBorder="1" applyAlignment="1">
      <alignment vertical="top"/>
    </xf>
    <xf numFmtId="0" fontId="76" fillId="35" borderId="10" xfId="0" applyFont="1" applyFill="1" applyBorder="1" applyAlignment="1">
      <alignment vertical="top"/>
    </xf>
    <xf numFmtId="0" fontId="77" fillId="0" borderId="0" xfId="0" applyFont="1" applyBorder="1" applyAlignment="1">
      <alignment horizontal="left" vertical="center" wrapText="1"/>
    </xf>
    <xf numFmtId="0" fontId="10" fillId="0" borderId="0" xfId="0" applyFont="1" applyBorder="1" applyAlignment="1">
      <alignment vertical="center"/>
    </xf>
    <xf numFmtId="0" fontId="5" fillId="0" borderId="0" xfId="0" applyFont="1" applyBorder="1" applyAlignment="1">
      <alignment vertical="center"/>
    </xf>
    <xf numFmtId="0" fontId="0" fillId="36" borderId="0" xfId="0" applyFill="1" applyAlignment="1">
      <alignment vertical="center"/>
    </xf>
    <xf numFmtId="0" fontId="40" fillId="36" borderId="0" xfId="0" applyFont="1" applyFill="1" applyBorder="1" applyAlignment="1" applyProtection="1">
      <alignment horizontal="center" vertical="top"/>
      <protection/>
    </xf>
    <xf numFmtId="0" fontId="40" fillId="36" borderId="0" xfId="0" applyFont="1" applyFill="1" applyBorder="1" applyAlignment="1" applyProtection="1">
      <alignment horizontal="center" vertical="center" wrapText="1"/>
      <protection/>
    </xf>
    <xf numFmtId="0" fontId="40" fillId="36" borderId="0" xfId="0" applyFont="1" applyFill="1" applyBorder="1" applyAlignment="1" applyProtection="1">
      <alignment horizontal="center" vertical="center"/>
      <protection/>
    </xf>
    <xf numFmtId="175" fontId="40" fillId="36" borderId="0" xfId="0" applyNumberFormat="1" applyFont="1" applyFill="1" applyBorder="1" applyAlignment="1" applyProtection="1">
      <alignment horizontal="center" vertical="center"/>
      <protection/>
    </xf>
    <xf numFmtId="0" fontId="40" fillId="36" borderId="0" xfId="0" applyNumberFormat="1" applyFont="1" applyFill="1" applyBorder="1" applyAlignment="1" applyProtection="1">
      <alignment horizontal="center" vertical="center"/>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78" fillId="0" borderId="0" xfId="0" applyFont="1" applyFill="1" applyBorder="1" applyAlignment="1">
      <alignment vertical="center" wrapText="1"/>
    </xf>
    <xf numFmtId="0" fontId="2" fillId="36" borderId="0" xfId="0" applyFont="1" applyFill="1" applyBorder="1" applyAlignment="1" applyProtection="1">
      <alignment vertical="center"/>
      <protection/>
    </xf>
    <xf numFmtId="0" fontId="11" fillId="36" borderId="0" xfId="0" applyFont="1" applyFill="1" applyBorder="1" applyAlignment="1" applyProtection="1">
      <alignment vertical="top"/>
      <protection/>
    </xf>
    <xf numFmtId="0" fontId="6" fillId="36" borderId="0" xfId="0" applyFont="1" applyFill="1" applyBorder="1" applyAlignment="1" applyProtection="1">
      <alignment vertical="top"/>
      <protection/>
    </xf>
    <xf numFmtId="0" fontId="4" fillId="0" borderId="0" xfId="78" applyFont="1" applyFill="1" applyBorder="1" applyAlignment="1">
      <alignment vertical="center" wrapText="1"/>
      <protection/>
    </xf>
    <xf numFmtId="0" fontId="6" fillId="10" borderId="11" xfId="78" applyFont="1" applyFill="1" applyBorder="1" applyAlignment="1" applyProtection="1">
      <alignment horizontal="center" vertical="center" wrapText="1"/>
      <protection/>
    </xf>
    <xf numFmtId="0" fontId="8" fillId="0" borderId="0" xfId="0" applyFont="1" applyFill="1" applyBorder="1" applyAlignment="1">
      <alignment vertical="top" wrapText="1"/>
    </xf>
    <xf numFmtId="0" fontId="8" fillId="37" borderId="0" xfId="0" applyFont="1" applyFill="1" applyBorder="1" applyAlignment="1">
      <alignment vertical="top" wrapText="1"/>
    </xf>
    <xf numFmtId="0" fontId="79" fillId="0" borderId="12" xfId="0" applyFont="1" applyBorder="1" applyAlignment="1">
      <alignment horizontal="left" vertical="center" wrapText="1"/>
    </xf>
    <xf numFmtId="0" fontId="79" fillId="0" borderId="13" xfId="0" applyFont="1" applyBorder="1" applyAlignment="1">
      <alignment horizontal="left" vertical="center" wrapText="1"/>
    </xf>
    <xf numFmtId="0" fontId="79" fillId="0" borderId="14" xfId="0" applyFont="1" applyBorder="1" applyAlignment="1">
      <alignment horizontal="justify" vertical="center" wrapText="1"/>
    </xf>
    <xf numFmtId="0" fontId="79" fillId="0" borderId="15" xfId="0" applyFont="1" applyBorder="1" applyAlignment="1">
      <alignment horizontal="left" vertical="center" wrapText="1"/>
    </xf>
    <xf numFmtId="0" fontId="79" fillId="0" borderId="14" xfId="0" applyFont="1" applyBorder="1" applyAlignment="1">
      <alignment horizontal="left" vertical="center" wrapText="1"/>
    </xf>
    <xf numFmtId="0" fontId="5" fillId="0" borderId="16" xfId="0" applyFont="1" applyBorder="1" applyAlignment="1" applyProtection="1">
      <alignment horizontal="center" vertical="top" wrapText="1"/>
      <protection/>
    </xf>
    <xf numFmtId="0" fontId="79" fillId="0" borderId="17" xfId="0" applyFont="1" applyBorder="1" applyAlignment="1">
      <alignment horizontal="justify" vertical="center" wrapText="1"/>
    </xf>
    <xf numFmtId="0" fontId="79" fillId="0" borderId="17" xfId="0" applyFont="1" applyBorder="1" applyAlignment="1">
      <alignment vertical="center" wrapText="1"/>
    </xf>
    <xf numFmtId="0" fontId="4" fillId="38" borderId="18" xfId="78" applyFont="1" applyFill="1" applyBorder="1" applyAlignment="1">
      <alignment vertical="center" wrapText="1"/>
      <protection/>
    </xf>
    <xf numFmtId="0" fontId="4" fillId="38" borderId="19" xfId="78" applyFont="1" applyFill="1" applyBorder="1" applyAlignment="1">
      <alignment vertical="center" wrapText="1"/>
      <protection/>
    </xf>
    <xf numFmtId="0" fontId="4" fillId="38" borderId="20" xfId="78" applyFont="1" applyFill="1" applyBorder="1" applyAlignment="1">
      <alignment vertical="center" wrapText="1"/>
      <protection/>
    </xf>
    <xf numFmtId="0" fontId="76" fillId="6" borderId="21" xfId="0" applyFont="1" applyFill="1" applyBorder="1" applyAlignment="1" applyProtection="1">
      <alignment horizontal="center" vertical="center"/>
      <protection/>
    </xf>
    <xf numFmtId="0" fontId="76" fillId="6" borderId="22" xfId="0" applyFont="1" applyFill="1" applyBorder="1" applyAlignment="1">
      <alignment horizontal="center" vertical="center" wrapText="1"/>
    </xf>
    <xf numFmtId="0" fontId="6" fillId="7" borderId="21" xfId="74" applyFont="1" applyFill="1" applyBorder="1" applyAlignment="1" applyProtection="1">
      <alignment horizontal="center" vertical="center" wrapText="1"/>
      <protection/>
    </xf>
    <xf numFmtId="0" fontId="6" fillId="7" borderId="23" xfId="74" applyFont="1" applyFill="1" applyBorder="1" applyAlignment="1" applyProtection="1">
      <alignment horizontal="center" vertical="center" wrapText="1"/>
      <protection/>
    </xf>
    <xf numFmtId="0" fontId="6" fillId="7" borderId="22" xfId="78" applyFont="1" applyFill="1" applyBorder="1" applyAlignment="1" applyProtection="1">
      <alignment horizontal="center" vertical="center" wrapText="1"/>
      <protection/>
    </xf>
    <xf numFmtId="0" fontId="6" fillId="10" borderId="21" xfId="78" applyFont="1" applyFill="1" applyBorder="1" applyAlignment="1" applyProtection="1">
      <alignment horizontal="center" vertical="center" wrapText="1"/>
      <protection/>
    </xf>
    <xf numFmtId="0" fontId="6" fillId="10" borderId="23" xfId="78" applyFont="1" applyFill="1" applyBorder="1" applyAlignment="1" applyProtection="1">
      <alignment horizontal="center" vertical="center" wrapText="1"/>
      <protection/>
    </xf>
    <xf numFmtId="0" fontId="6" fillId="10" borderId="22" xfId="78" applyFont="1" applyFill="1" applyBorder="1" applyAlignment="1" applyProtection="1">
      <alignment horizontal="center" vertical="center" wrapText="1"/>
      <protection/>
    </xf>
    <xf numFmtId="0" fontId="76" fillId="6" borderId="24" xfId="0" applyFont="1" applyFill="1" applyBorder="1" applyAlignment="1" applyProtection="1">
      <alignment horizontal="center" vertical="center" wrapText="1"/>
      <protection/>
    </xf>
    <xf numFmtId="0" fontId="79" fillId="0" borderId="25" xfId="0" applyFont="1" applyBorder="1" applyAlignment="1">
      <alignment horizontal="left" vertical="center" wrapText="1"/>
    </xf>
    <xf numFmtId="0" fontId="79" fillId="0" borderId="26" xfId="0" applyFont="1" applyBorder="1" applyAlignment="1">
      <alignment horizontal="justify" vertical="center" wrapText="1"/>
    </xf>
    <xf numFmtId="0" fontId="79" fillId="0" borderId="0" xfId="0" applyFont="1" applyAlignment="1">
      <alignment/>
    </xf>
    <xf numFmtId="0" fontId="75" fillId="0" borderId="10" xfId="0" applyFont="1" applyBorder="1" applyAlignment="1">
      <alignment horizontal="center"/>
    </xf>
    <xf numFmtId="0" fontId="76" fillId="0" borderId="10" xfId="0" applyFont="1" applyBorder="1" applyAlignment="1">
      <alignment/>
    </xf>
    <xf numFmtId="0" fontId="76" fillId="39" borderId="10" xfId="0" applyFont="1" applyFill="1" applyBorder="1" applyAlignment="1">
      <alignment/>
    </xf>
    <xf numFmtId="0" fontId="79" fillId="0" borderId="17" xfId="0" applyFont="1" applyBorder="1" applyAlignment="1">
      <alignment horizontal="left" vertical="center" wrapText="1"/>
    </xf>
    <xf numFmtId="0" fontId="79" fillId="0" borderId="27" xfId="0" applyFont="1" applyBorder="1" applyAlignment="1">
      <alignment horizontal="left" vertical="center" wrapText="1"/>
    </xf>
    <xf numFmtId="0" fontId="13" fillId="0" borderId="17" xfId="0" applyFont="1" applyFill="1" applyBorder="1" applyAlignment="1">
      <alignment horizontal="left" vertical="center" wrapText="1"/>
    </xf>
    <xf numFmtId="0" fontId="79" fillId="0" borderId="17" xfId="0" applyFont="1" applyBorder="1" applyAlignment="1">
      <alignment horizontal="left" vertical="center" wrapText="1"/>
    </xf>
    <xf numFmtId="0" fontId="80" fillId="0" borderId="17"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79" fillId="0" borderId="29" xfId="0" applyFont="1" applyBorder="1" applyAlignment="1">
      <alignment horizontal="justify" vertical="center" wrapText="1"/>
    </xf>
    <xf numFmtId="0" fontId="79" fillId="0" borderId="19" xfId="0" applyFont="1" applyBorder="1" applyAlignment="1">
      <alignment vertical="center" wrapText="1"/>
    </xf>
    <xf numFmtId="0" fontId="81" fillId="0" borderId="29" xfId="0" applyFont="1" applyBorder="1" applyAlignment="1" applyProtection="1">
      <alignment horizontal="left" vertical="center" wrapText="1"/>
      <protection/>
    </xf>
    <xf numFmtId="0" fontId="5" fillId="40" borderId="28" xfId="0" applyFont="1" applyFill="1" applyBorder="1" applyAlignment="1" applyProtection="1">
      <alignment horizontal="center" vertical="center"/>
      <protection locked="0"/>
    </xf>
    <xf numFmtId="0" fontId="5" fillId="40" borderId="29" xfId="0" applyFont="1" applyFill="1" applyBorder="1" applyAlignment="1" applyProtection="1">
      <alignment horizontal="center" vertical="center"/>
      <protection locked="0"/>
    </xf>
    <xf numFmtId="0" fontId="82" fillId="40" borderId="30" xfId="0" applyFont="1" applyFill="1" applyBorder="1" applyAlignment="1">
      <alignment vertical="center" wrapText="1"/>
    </xf>
    <xf numFmtId="0" fontId="79" fillId="0" borderId="29" xfId="0" applyFont="1" applyBorder="1" applyAlignment="1">
      <alignment vertical="center" wrapText="1"/>
    </xf>
    <xf numFmtId="0" fontId="79" fillId="0" borderId="29" xfId="0" applyFont="1" applyBorder="1" applyAlignment="1">
      <alignment horizontal="left" vertical="center" wrapText="1"/>
    </xf>
    <xf numFmtId="0" fontId="13" fillId="0" borderId="29" xfId="0" applyFont="1" applyBorder="1" applyAlignment="1" applyProtection="1">
      <alignment horizontal="left" vertical="center" wrapText="1"/>
      <protection/>
    </xf>
    <xf numFmtId="0" fontId="79" fillId="0" borderId="16" xfId="0" applyFont="1" applyBorder="1" applyAlignment="1">
      <alignment horizontal="left" vertical="center" wrapText="1"/>
    </xf>
    <xf numFmtId="0" fontId="83" fillId="0" borderId="31" xfId="76" applyFont="1" applyBorder="1" applyAlignment="1">
      <alignment horizontal="center" vertical="center" wrapText="1"/>
      <protection/>
    </xf>
    <xf numFmtId="0" fontId="84" fillId="0" borderId="32" xfId="76" applyFont="1" applyBorder="1" applyAlignment="1">
      <alignment horizontal="center" vertical="center" wrapText="1"/>
      <protection/>
    </xf>
    <xf numFmtId="0" fontId="79" fillId="0" borderId="33" xfId="0" applyFont="1" applyBorder="1" applyAlignment="1">
      <alignment horizontal="left" vertical="center" wrapText="1"/>
    </xf>
    <xf numFmtId="0" fontId="5" fillId="40" borderId="30" xfId="0" applyFont="1" applyFill="1" applyBorder="1" applyAlignment="1">
      <alignment vertical="center"/>
    </xf>
    <xf numFmtId="0" fontId="79" fillId="0" borderId="34" xfId="0" applyFont="1" applyBorder="1" applyAlignment="1">
      <alignment horizontal="justify" vertical="center" wrapText="1"/>
    </xf>
    <xf numFmtId="0" fontId="79" fillId="0" borderId="16" xfId="0" applyFont="1" applyBorder="1" applyAlignment="1">
      <alignment horizontal="justify" vertical="center" wrapText="1"/>
    </xf>
    <xf numFmtId="0" fontId="80" fillId="0" borderId="27" xfId="0" applyFont="1" applyBorder="1" applyAlignment="1" applyProtection="1">
      <alignment horizontal="center" vertical="center" wrapText="1"/>
      <protection/>
    </xf>
    <xf numFmtId="0" fontId="13" fillId="40" borderId="35" xfId="0" applyFont="1" applyFill="1" applyBorder="1" applyAlignment="1">
      <alignment vertical="top" wrapText="1"/>
    </xf>
    <xf numFmtId="0" fontId="79" fillId="0" borderId="36" xfId="0" applyFont="1" applyBorder="1" applyAlignment="1">
      <alignment horizontal="left" vertical="center" wrapText="1"/>
    </xf>
    <xf numFmtId="0" fontId="13" fillId="0" borderId="27" xfId="0" applyFont="1" applyFill="1" applyBorder="1" applyAlignment="1">
      <alignment horizontal="left" vertical="center" wrapText="1"/>
    </xf>
    <xf numFmtId="0" fontId="13" fillId="40" borderId="37" xfId="0" applyFont="1" applyFill="1" applyBorder="1" applyAlignment="1">
      <alignment vertical="top"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left" vertical="center" wrapText="1"/>
    </xf>
    <xf numFmtId="0" fontId="13" fillId="0" borderId="29" xfId="0" applyFont="1" applyFill="1" applyBorder="1" applyAlignment="1">
      <alignment horizontal="center" vertical="center" wrapText="1"/>
    </xf>
    <xf numFmtId="0" fontId="13" fillId="40" borderId="29" xfId="0" applyFont="1" applyFill="1" applyBorder="1" applyAlignment="1">
      <alignment vertical="top" wrapText="1"/>
    </xf>
    <xf numFmtId="0" fontId="13" fillId="40" borderId="30" xfId="0" applyFont="1" applyFill="1" applyBorder="1" applyAlignment="1">
      <alignment vertical="top" wrapText="1"/>
    </xf>
    <xf numFmtId="0" fontId="13" fillId="40" borderId="38" xfId="0" applyFont="1" applyFill="1" applyBorder="1" applyAlignment="1">
      <alignment vertical="top" wrapText="1"/>
    </xf>
    <xf numFmtId="0" fontId="79" fillId="0" borderId="27" xfId="0" applyFont="1" applyBorder="1" applyAlignment="1">
      <alignment vertical="center" wrapText="1"/>
    </xf>
    <xf numFmtId="0" fontId="79" fillId="0" borderId="29" xfId="0" applyNumberFormat="1" applyFont="1" applyBorder="1" applyAlignment="1">
      <alignment vertical="center" wrapText="1"/>
    </xf>
    <xf numFmtId="0" fontId="13" fillId="41" borderId="29" xfId="0" applyFont="1" applyFill="1" applyBorder="1" applyAlignment="1">
      <alignment horizontal="center" vertical="center" wrapText="1"/>
    </xf>
    <xf numFmtId="0" fontId="13" fillId="40" borderId="30" xfId="0" applyFont="1" applyFill="1" applyBorder="1" applyAlignment="1">
      <alignment horizontal="center" vertical="center" wrapText="1"/>
    </xf>
    <xf numFmtId="0" fontId="47" fillId="0" borderId="39" xfId="0" applyFont="1" applyBorder="1" applyAlignment="1">
      <alignment horizontal="left" vertical="center" wrapText="1"/>
    </xf>
    <xf numFmtId="0" fontId="47" fillId="0" borderId="29" xfId="0" applyNumberFormat="1" applyFont="1" applyBorder="1" applyAlignment="1">
      <alignment vertical="center" wrapText="1"/>
    </xf>
    <xf numFmtId="0" fontId="13" fillId="0" borderId="16" xfId="0" applyFont="1" applyBorder="1" applyAlignment="1" applyProtection="1">
      <alignment horizontal="left" vertical="top" wrapText="1"/>
      <protection/>
    </xf>
    <xf numFmtId="0" fontId="5" fillId="0" borderId="29" xfId="0" applyFont="1" applyBorder="1" applyAlignment="1" applyProtection="1">
      <alignment horizontal="center" vertical="center" wrapText="1"/>
      <protection/>
    </xf>
    <xf numFmtId="0" fontId="75" fillId="0" borderId="40"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13" fillId="0" borderId="33" xfId="0" applyFont="1" applyBorder="1" applyAlignment="1" applyProtection="1">
      <alignment horizontal="left" vertical="center" wrapText="1"/>
      <protection/>
    </xf>
    <xf numFmtId="0" fontId="5" fillId="0" borderId="1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80" fillId="0" borderId="10" xfId="0" applyFont="1" applyFill="1" applyBorder="1" applyAlignment="1">
      <alignment horizontal="center" vertical="top" wrapText="1"/>
    </xf>
    <xf numFmtId="0" fontId="5" fillId="0" borderId="27" xfId="0" applyFont="1" applyFill="1" applyBorder="1" applyAlignment="1">
      <alignment horizontal="center" vertical="center" wrapText="1"/>
    </xf>
    <xf numFmtId="0" fontId="79" fillId="0" borderId="33" xfId="0" applyFont="1" applyBorder="1" applyAlignment="1" applyProtection="1">
      <alignment horizontal="left" vertical="center" wrapText="1"/>
      <protection/>
    </xf>
    <xf numFmtId="0" fontId="79" fillId="0" borderId="15" xfId="0" applyFont="1" applyBorder="1" applyAlignment="1" applyProtection="1">
      <alignment horizontal="left" vertical="center" wrapText="1"/>
      <protection/>
    </xf>
    <xf numFmtId="0" fontId="13" fillId="41" borderId="29" xfId="0" applyFont="1" applyFill="1" applyBorder="1" applyAlignment="1">
      <alignment vertical="center" wrapText="1"/>
    </xf>
    <xf numFmtId="0" fontId="5" fillId="40" borderId="29" xfId="0" applyFont="1" applyFill="1" applyBorder="1" applyAlignment="1">
      <alignment horizontal="center" vertical="center" wrapText="1"/>
    </xf>
    <xf numFmtId="0" fontId="5" fillId="40" borderId="17" xfId="0" applyFont="1" applyFill="1" applyBorder="1" applyAlignment="1" applyProtection="1">
      <alignment horizontal="center" vertical="center" wrapText="1"/>
      <protection/>
    </xf>
    <xf numFmtId="0" fontId="5" fillId="40" borderId="41" xfId="0" applyFont="1" applyFill="1" applyBorder="1" applyAlignment="1" applyProtection="1">
      <alignment horizontal="center" vertical="center" wrapText="1"/>
      <protection/>
    </xf>
    <xf numFmtId="0" fontId="13" fillId="0" borderId="16" xfId="0" applyFont="1" applyBorder="1" applyAlignment="1" applyProtection="1">
      <alignment horizontal="center" vertical="center" wrapText="1"/>
      <protection/>
    </xf>
    <xf numFmtId="0" fontId="13" fillId="41" borderId="16" xfId="0" applyFont="1" applyFill="1" applyBorder="1" applyAlignment="1" applyProtection="1">
      <alignment horizontal="center" vertical="center" wrapText="1"/>
      <protection/>
    </xf>
    <xf numFmtId="0" fontId="13" fillId="41" borderId="17" xfId="0" applyFont="1" applyFill="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41" borderId="16" xfId="0" applyFont="1" applyFill="1" applyBorder="1" applyAlignment="1" applyProtection="1">
      <alignment vertical="center" wrapText="1"/>
      <protection/>
    </xf>
    <xf numFmtId="0" fontId="13" fillId="0" borderId="41" xfId="0" applyFont="1" applyBorder="1" applyAlignment="1" applyProtection="1">
      <alignment horizontal="center" vertical="center" wrapText="1"/>
      <protection/>
    </xf>
    <xf numFmtId="0" fontId="13" fillId="41" borderId="41" xfId="0" applyFont="1" applyFill="1" applyBorder="1" applyAlignment="1" applyProtection="1">
      <alignment vertical="center" wrapText="1"/>
      <protection/>
    </xf>
    <xf numFmtId="0" fontId="13" fillId="41" borderId="41" xfId="0" applyFont="1" applyFill="1" applyBorder="1" applyAlignment="1" applyProtection="1">
      <alignment horizontal="center" vertical="center" wrapText="1"/>
      <protection/>
    </xf>
    <xf numFmtId="0" fontId="13" fillId="0" borderId="16" xfId="0" applyFont="1" applyBorder="1" applyAlignment="1" applyProtection="1">
      <alignment vertical="center" wrapText="1"/>
      <protection/>
    </xf>
    <xf numFmtId="0" fontId="13" fillId="41" borderId="27" xfId="0" applyFont="1" applyFill="1" applyBorder="1" applyAlignment="1">
      <alignment vertical="center" wrapText="1"/>
    </xf>
    <xf numFmtId="0" fontId="13" fillId="0" borderId="27" xfId="0" applyFont="1" applyFill="1" applyBorder="1" applyAlignment="1">
      <alignment horizontal="center" vertical="center" wrapText="1"/>
    </xf>
    <xf numFmtId="0" fontId="13" fillId="41" borderId="30" xfId="0" applyFont="1" applyFill="1" applyBorder="1" applyAlignment="1" applyProtection="1">
      <alignment horizontal="center" vertical="center" wrapText="1"/>
      <protection locked="0"/>
    </xf>
    <xf numFmtId="0" fontId="81" fillId="41" borderId="18" xfId="0" applyFont="1" applyFill="1" applyBorder="1" applyAlignment="1">
      <alignment horizontal="center" vertical="center"/>
    </xf>
    <xf numFmtId="0" fontId="13" fillId="41" borderId="28" xfId="0" applyFont="1" applyFill="1" applyBorder="1" applyAlignment="1" applyProtection="1">
      <alignment horizontal="center" vertical="center" wrapText="1"/>
      <protection/>
    </xf>
    <xf numFmtId="0" fontId="81" fillId="0" borderId="29" xfId="0" applyFont="1" applyBorder="1" applyAlignment="1">
      <alignment horizontal="center" vertical="center"/>
    </xf>
    <xf numFmtId="0" fontId="81" fillId="0" borderId="30" xfId="0" applyFont="1" applyBorder="1" applyAlignment="1">
      <alignment horizontal="center" vertical="center"/>
    </xf>
    <xf numFmtId="0" fontId="81" fillId="0" borderId="16" xfId="0" applyFont="1" applyBorder="1" applyAlignment="1">
      <alignment horizontal="center" vertical="center"/>
    </xf>
    <xf numFmtId="0" fontId="81" fillId="0" borderId="35" xfId="0" applyFont="1" applyBorder="1" applyAlignment="1">
      <alignment horizontal="center" vertical="center"/>
    </xf>
    <xf numFmtId="0" fontId="81" fillId="41" borderId="42" xfId="0" applyFont="1" applyFill="1" applyBorder="1" applyAlignment="1">
      <alignment horizontal="center" vertical="center" wrapText="1"/>
    </xf>
    <xf numFmtId="0" fontId="81" fillId="41" borderId="35" xfId="0" applyFont="1" applyFill="1" applyBorder="1" applyAlignment="1">
      <alignment horizontal="center" vertical="center" wrapText="1"/>
    </xf>
    <xf numFmtId="0" fontId="81" fillId="0" borderId="27" xfId="0" applyFont="1" applyBorder="1" applyAlignment="1">
      <alignment horizontal="center" vertical="center"/>
    </xf>
    <xf numFmtId="0" fontId="81" fillId="0" borderId="37" xfId="0" applyFont="1" applyBorder="1" applyAlignment="1">
      <alignment horizontal="center" vertical="center"/>
    </xf>
    <xf numFmtId="0" fontId="81" fillId="41" borderId="43" xfId="0" applyFont="1" applyFill="1" applyBorder="1" applyAlignment="1">
      <alignment horizontal="center" vertical="center" wrapText="1"/>
    </xf>
    <xf numFmtId="0" fontId="81" fillId="0" borderId="44" xfId="0" applyFont="1" applyBorder="1" applyAlignment="1">
      <alignment horizontal="center" vertical="center"/>
    </xf>
    <xf numFmtId="0" fontId="81" fillId="0" borderId="45" xfId="0" applyFont="1" applyBorder="1" applyAlignment="1">
      <alignment horizontal="center" vertical="center"/>
    </xf>
    <xf numFmtId="0" fontId="13" fillId="0" borderId="29" xfId="0" applyFont="1" applyBorder="1" applyAlignment="1" applyProtection="1">
      <alignment horizontal="center" vertical="center" wrapText="1"/>
      <protection/>
    </xf>
    <xf numFmtId="0" fontId="81" fillId="41" borderId="29" xfId="0" applyFont="1" applyFill="1" applyBorder="1" applyAlignment="1" applyProtection="1">
      <alignment horizontal="center" vertical="center"/>
      <protection locked="0"/>
    </xf>
    <xf numFmtId="0" fontId="81" fillId="41" borderId="16" xfId="0" applyFont="1" applyFill="1" applyBorder="1" applyAlignment="1">
      <alignment vertical="center" wrapText="1"/>
    </xf>
    <xf numFmtId="0" fontId="83" fillId="0" borderId="33" xfId="76" applyFont="1" applyBorder="1" applyAlignment="1">
      <alignment horizontal="center" vertical="center" wrapText="1"/>
      <protection/>
    </xf>
    <xf numFmtId="0" fontId="84" fillId="0" borderId="46" xfId="76" applyFont="1" applyBorder="1" applyAlignment="1">
      <alignment horizontal="center" vertical="center" wrapText="1"/>
      <protection/>
    </xf>
    <xf numFmtId="0" fontId="81" fillId="0" borderId="41" xfId="0" applyFont="1" applyBorder="1" applyAlignment="1">
      <alignment horizontal="center" vertical="center"/>
    </xf>
    <xf numFmtId="0" fontId="81" fillId="0" borderId="47" xfId="0" applyFont="1" applyBorder="1" applyAlignment="1">
      <alignment horizontal="center" vertical="center"/>
    </xf>
    <xf numFmtId="0" fontId="81" fillId="41" borderId="48" xfId="0" applyFont="1" applyFill="1" applyBorder="1" applyAlignment="1">
      <alignment horizontal="center" vertical="center" wrapText="1"/>
    </xf>
    <xf numFmtId="0" fontId="81" fillId="41" borderId="47" xfId="0" applyFont="1" applyFill="1" applyBorder="1" applyAlignment="1">
      <alignment horizontal="center" vertical="center" wrapText="1"/>
    </xf>
    <xf numFmtId="0" fontId="81" fillId="41" borderId="42" xfId="0" applyFont="1" applyFill="1" applyBorder="1" applyAlignment="1">
      <alignment vertical="center" wrapText="1"/>
    </xf>
    <xf numFmtId="0" fontId="81" fillId="0" borderId="49" xfId="0" applyFont="1" applyBorder="1" applyAlignment="1">
      <alignment horizontal="center" vertical="center"/>
    </xf>
    <xf numFmtId="0" fontId="84" fillId="0" borderId="50" xfId="76" applyFont="1" applyBorder="1" applyAlignment="1">
      <alignment horizontal="center" vertical="center" wrapText="1"/>
      <protection/>
    </xf>
    <xf numFmtId="0" fontId="81" fillId="0" borderId="51" xfId="0" applyFont="1" applyBorder="1" applyAlignment="1">
      <alignment horizontal="center" vertical="center"/>
    </xf>
    <xf numFmtId="0" fontId="81" fillId="0" borderId="52" xfId="0" applyFont="1" applyBorder="1" applyAlignment="1">
      <alignment horizontal="center" vertical="center"/>
    </xf>
    <xf numFmtId="0" fontId="81" fillId="41" borderId="53" xfId="0" applyFont="1" applyFill="1" applyBorder="1" applyAlignment="1">
      <alignment horizontal="center" vertical="center" wrapText="1"/>
    </xf>
    <xf numFmtId="0" fontId="80" fillId="0" borderId="41" xfId="0" applyFont="1" applyBorder="1" applyAlignment="1" applyProtection="1">
      <alignment horizontal="center" vertical="center" wrapText="1"/>
      <protection/>
    </xf>
    <xf numFmtId="0" fontId="80" fillId="0" borderId="51" xfId="0" applyFont="1" applyBorder="1" applyAlignment="1" applyProtection="1">
      <alignment horizontal="center" vertical="center" wrapText="1"/>
      <protection/>
    </xf>
    <xf numFmtId="0" fontId="13" fillId="0" borderId="51" xfId="0" applyFont="1" applyBorder="1" applyAlignment="1" applyProtection="1">
      <alignment horizontal="center" vertical="center" wrapText="1"/>
      <protection/>
    </xf>
    <xf numFmtId="0" fontId="13" fillId="41" borderId="51" xfId="0" applyFont="1" applyFill="1" applyBorder="1" applyAlignment="1" applyProtection="1">
      <alignment vertical="center" wrapText="1"/>
      <protection/>
    </xf>
    <xf numFmtId="0" fontId="13" fillId="41" borderId="51" xfId="0" applyFont="1" applyFill="1" applyBorder="1" applyAlignment="1" applyProtection="1">
      <alignment horizontal="center" vertical="center" wrapText="1"/>
      <protection/>
    </xf>
    <xf numFmtId="0" fontId="5" fillId="40" borderId="51" xfId="0" applyFont="1" applyFill="1" applyBorder="1" applyAlignment="1" applyProtection="1">
      <alignment horizontal="center" vertical="center" wrapText="1"/>
      <protection/>
    </xf>
    <xf numFmtId="0" fontId="13" fillId="0" borderId="54" xfId="0" applyFont="1" applyBorder="1" applyAlignment="1" applyProtection="1">
      <alignment horizontal="center" vertical="center" wrapText="1"/>
      <protection/>
    </xf>
    <xf numFmtId="0" fontId="13" fillId="41" borderId="54" xfId="0" applyFont="1" applyFill="1" applyBorder="1" applyAlignment="1" applyProtection="1">
      <alignment horizontal="center" vertical="center" wrapText="1"/>
      <protection/>
    </xf>
    <xf numFmtId="0" fontId="80" fillId="0" borderId="23" xfId="0" applyFont="1" applyFill="1" applyBorder="1" applyAlignment="1">
      <alignment horizontal="center" vertical="top" wrapText="1"/>
    </xf>
    <xf numFmtId="0" fontId="13" fillId="0" borderId="41" xfId="0" applyFont="1" applyFill="1" applyBorder="1" applyAlignment="1">
      <alignment horizontal="center" vertical="center" wrapText="1"/>
    </xf>
    <xf numFmtId="0" fontId="13" fillId="41" borderId="41" xfId="0" applyFont="1" applyFill="1" applyBorder="1" applyAlignment="1" applyProtection="1">
      <alignment horizontal="center" vertical="center" wrapText="1"/>
      <protection/>
    </xf>
    <xf numFmtId="0" fontId="79" fillId="40" borderId="17" xfId="0" applyFont="1" applyFill="1" applyBorder="1" applyAlignment="1">
      <alignment horizontal="center" vertical="center" wrapText="1"/>
    </xf>
    <xf numFmtId="0" fontId="79" fillId="40" borderId="27" xfId="0" applyFont="1" applyFill="1" applyBorder="1" applyAlignment="1">
      <alignment horizontal="center" vertical="center" wrapText="1"/>
    </xf>
    <xf numFmtId="14" fontId="13" fillId="41" borderId="29" xfId="0" applyNumberFormat="1" applyFont="1" applyFill="1" applyBorder="1" applyAlignment="1" applyProtection="1">
      <alignment horizontal="center" vertical="center" wrapText="1"/>
      <protection locked="0"/>
    </xf>
    <xf numFmtId="0" fontId="13" fillId="41" borderId="28" xfId="0" applyNumberFormat="1" applyFont="1" applyFill="1" applyBorder="1" applyAlignment="1" applyProtection="1">
      <alignment horizontal="center" vertical="center"/>
      <protection locked="0"/>
    </xf>
    <xf numFmtId="0" fontId="81" fillId="41" borderId="55" xfId="0" applyFont="1" applyFill="1" applyBorder="1" applyAlignment="1">
      <alignment horizontal="center" vertical="center" wrapText="1"/>
    </xf>
    <xf numFmtId="14" fontId="81" fillId="41" borderId="41" xfId="0" applyNumberFormat="1" applyFont="1" applyFill="1" applyBorder="1" applyAlignment="1">
      <alignment horizontal="center" vertical="center" wrapText="1"/>
    </xf>
    <xf numFmtId="14" fontId="81" fillId="41" borderId="27" xfId="0" applyNumberFormat="1" applyFont="1" applyFill="1" applyBorder="1" applyAlignment="1">
      <alignment horizontal="center" vertical="center" wrapText="1"/>
    </xf>
    <xf numFmtId="14" fontId="81" fillId="41" borderId="51" xfId="0" applyNumberFormat="1" applyFont="1" applyFill="1" applyBorder="1" applyAlignment="1">
      <alignment horizontal="center" vertical="center" wrapText="1"/>
    </xf>
    <xf numFmtId="0" fontId="81" fillId="41" borderId="29" xfId="0" applyFont="1" applyFill="1" applyBorder="1" applyAlignment="1" applyProtection="1">
      <alignment horizontal="center" vertical="center" wrapText="1" shrinkToFit="1"/>
      <protection locked="0"/>
    </xf>
    <xf numFmtId="0" fontId="81" fillId="41" borderId="37" xfId="0" applyFont="1" applyFill="1" applyBorder="1" applyAlignment="1">
      <alignment horizontal="center" vertical="center" wrapText="1" shrinkToFit="1"/>
    </xf>
    <xf numFmtId="14" fontId="81" fillId="41" borderId="29" xfId="0" applyNumberFormat="1" applyFont="1" applyFill="1" applyBorder="1" applyAlignment="1" applyProtection="1">
      <alignment horizontal="center" vertical="center"/>
      <protection locked="0"/>
    </xf>
    <xf numFmtId="0" fontId="13" fillId="41" borderId="41" xfId="0" applyFont="1" applyFill="1" applyBorder="1" applyAlignment="1" applyProtection="1">
      <alignment horizontal="center" vertical="center" wrapText="1" shrinkToFit="1"/>
      <protection/>
    </xf>
    <xf numFmtId="14" fontId="13" fillId="41" borderId="41" xfId="0" applyNumberFormat="1" applyFont="1" applyFill="1" applyBorder="1" applyAlignment="1" applyProtection="1">
      <alignment horizontal="center" vertical="center" wrapText="1"/>
      <protection/>
    </xf>
    <xf numFmtId="14" fontId="13" fillId="41" borderId="51" xfId="0" applyNumberFormat="1" applyFont="1" applyFill="1" applyBorder="1" applyAlignment="1" applyProtection="1">
      <alignment horizontal="center" vertical="center" wrapText="1"/>
      <protection/>
    </xf>
    <xf numFmtId="14" fontId="13" fillId="41" borderId="29" xfId="0" applyNumberFormat="1" applyFont="1" applyFill="1" applyBorder="1" applyAlignment="1">
      <alignment horizontal="center" vertical="center" wrapText="1"/>
    </xf>
    <xf numFmtId="0" fontId="13" fillId="41" borderId="17" xfId="0" applyNumberFormat="1" applyFont="1" applyFill="1" applyBorder="1" applyAlignment="1" applyProtection="1">
      <alignment horizontal="center" vertical="center" wrapText="1"/>
      <protection/>
    </xf>
    <xf numFmtId="14" fontId="13" fillId="41" borderId="17" xfId="0" applyNumberFormat="1" applyFont="1" applyFill="1" applyBorder="1" applyAlignment="1" applyProtection="1">
      <alignment horizontal="center" vertical="center" wrapText="1"/>
      <protection/>
    </xf>
    <xf numFmtId="0" fontId="79" fillId="40" borderId="16" xfId="0" applyFont="1" applyFill="1" applyBorder="1" applyAlignment="1">
      <alignment vertical="center" wrapText="1"/>
    </xf>
    <xf numFmtId="0" fontId="79" fillId="40" borderId="35" xfId="0" applyFont="1" applyFill="1" applyBorder="1" applyAlignment="1">
      <alignment vertical="center" wrapText="1"/>
    </xf>
    <xf numFmtId="0" fontId="79" fillId="40" borderId="38" xfId="0" applyFont="1" applyFill="1" applyBorder="1" applyAlignment="1">
      <alignment vertical="center" wrapText="1"/>
    </xf>
    <xf numFmtId="0" fontId="79" fillId="40" borderId="37" xfId="0" applyFont="1" applyFill="1" applyBorder="1" applyAlignment="1">
      <alignment vertical="center" wrapText="1"/>
    </xf>
    <xf numFmtId="0" fontId="79" fillId="40" borderId="43" xfId="0" applyFont="1" applyFill="1" applyBorder="1" applyAlignment="1">
      <alignment horizontal="center" vertical="center" wrapText="1"/>
    </xf>
    <xf numFmtId="0" fontId="79" fillId="40" borderId="55" xfId="0" applyFont="1" applyFill="1" applyBorder="1" applyAlignment="1">
      <alignment horizontal="center" vertical="center" wrapText="1"/>
    </xf>
    <xf numFmtId="0" fontId="13" fillId="40" borderId="16" xfId="0" applyFont="1" applyFill="1" applyBorder="1" applyAlignment="1" applyProtection="1">
      <alignment vertical="top" wrapText="1"/>
      <protection/>
    </xf>
    <xf numFmtId="0" fontId="13" fillId="40" borderId="17" xfId="0" applyFont="1" applyFill="1" applyBorder="1" applyAlignment="1" applyProtection="1">
      <alignment vertical="top" wrapText="1"/>
      <protection/>
    </xf>
    <xf numFmtId="0" fontId="13" fillId="40" borderId="17" xfId="0" applyFont="1" applyFill="1" applyBorder="1" applyAlignment="1" applyProtection="1">
      <alignment horizontal="center" vertical="center" wrapText="1"/>
      <protection/>
    </xf>
    <xf numFmtId="0" fontId="13" fillId="40" borderId="35" xfId="0" applyFont="1" applyFill="1" applyBorder="1" applyAlignment="1" applyProtection="1">
      <alignment vertical="top" wrapText="1"/>
      <protection/>
    </xf>
    <xf numFmtId="0" fontId="13" fillId="40" borderId="38" xfId="0" applyFont="1" applyFill="1" applyBorder="1" applyAlignment="1" applyProtection="1">
      <alignment vertical="top" wrapText="1"/>
      <protection/>
    </xf>
    <xf numFmtId="0" fontId="13" fillId="40" borderId="27" xfId="0" applyFont="1" applyFill="1" applyBorder="1" applyAlignment="1">
      <alignment horizontal="center" vertical="center" wrapText="1"/>
    </xf>
    <xf numFmtId="0" fontId="13" fillId="40" borderId="16" xfId="0" applyFont="1" applyFill="1" applyBorder="1" applyAlignment="1">
      <alignment horizontal="center" vertical="center" wrapText="1"/>
    </xf>
    <xf numFmtId="0" fontId="13" fillId="40" borderId="10" xfId="0" applyFont="1" applyFill="1" applyBorder="1" applyAlignment="1" applyProtection="1">
      <alignment horizontal="center" vertical="center" wrapText="1"/>
      <protection/>
    </xf>
    <xf numFmtId="2" fontId="9" fillId="38" borderId="19" xfId="78" applyNumberFormat="1" applyFont="1" applyFill="1" applyBorder="1" applyAlignment="1">
      <alignment horizontal="center" vertical="center" wrapText="1"/>
      <protection/>
    </xf>
    <xf numFmtId="0" fontId="0" fillId="36" borderId="0" xfId="0" applyFill="1" applyAlignment="1">
      <alignment/>
    </xf>
    <xf numFmtId="0" fontId="17" fillId="33" borderId="56" xfId="94" applyFont="1" applyFill="1" applyBorder="1" applyAlignment="1">
      <alignment horizontal="center" vertical="center" wrapText="1"/>
      <protection/>
    </xf>
    <xf numFmtId="0" fontId="17" fillId="34" borderId="27" xfId="94" applyFont="1" applyFill="1" applyBorder="1" applyAlignment="1">
      <alignment horizontal="center" vertical="center" wrapText="1"/>
      <protection/>
    </xf>
    <xf numFmtId="0" fontId="17" fillId="42" borderId="27" xfId="94" applyFont="1" applyFill="1" applyBorder="1" applyAlignment="1">
      <alignment horizontal="center" vertical="center" wrapText="1"/>
      <protection/>
    </xf>
    <xf numFmtId="0" fontId="17" fillId="35" borderId="25" xfId="94" applyFont="1" applyFill="1" applyBorder="1" applyAlignment="1">
      <alignment horizontal="center" vertical="center" wrapText="1"/>
      <protection/>
    </xf>
    <xf numFmtId="0" fontId="17" fillId="0" borderId="45" xfId="94" applyFont="1" applyFill="1" applyBorder="1" applyAlignment="1">
      <alignment horizontal="center" vertical="center" wrapText="1"/>
      <protection/>
    </xf>
    <xf numFmtId="0" fontId="3" fillId="0" borderId="57" xfId="94" applyFont="1" applyBorder="1" applyAlignment="1">
      <alignment horizontal="center" vertical="center"/>
      <protection/>
    </xf>
    <xf numFmtId="0" fontId="3" fillId="0" borderId="58" xfId="94" applyFont="1" applyBorder="1" applyAlignment="1">
      <alignment horizontal="center" vertical="center" wrapText="1"/>
      <protection/>
    </xf>
    <xf numFmtId="0" fontId="3" fillId="0" borderId="59" xfId="94" applyFont="1" applyBorder="1" applyAlignment="1">
      <alignment horizontal="center" vertical="center" wrapText="1"/>
      <protection/>
    </xf>
    <xf numFmtId="0" fontId="3" fillId="0" borderId="60" xfId="94" applyFont="1" applyBorder="1" applyAlignment="1">
      <alignment horizontal="center" vertical="center" wrapText="1"/>
      <protection/>
    </xf>
    <xf numFmtId="0" fontId="3" fillId="0" borderId="61" xfId="94" applyFont="1" applyBorder="1" applyAlignment="1">
      <alignment horizontal="center" vertical="center"/>
      <protection/>
    </xf>
    <xf numFmtId="0" fontId="3" fillId="0" borderId="62" xfId="94" applyFont="1" applyBorder="1" applyAlignment="1">
      <alignment horizontal="center" vertical="center" wrapText="1"/>
      <protection/>
    </xf>
    <xf numFmtId="0" fontId="3" fillId="0" borderId="10" xfId="94" applyFont="1" applyBorder="1" applyAlignment="1">
      <alignment horizontal="center" vertical="center" wrapText="1"/>
      <protection/>
    </xf>
    <xf numFmtId="0" fontId="17" fillId="37" borderId="63" xfId="94" applyFont="1" applyFill="1" applyBorder="1" applyAlignment="1">
      <alignment horizontal="center" vertical="center"/>
      <protection/>
    </xf>
    <xf numFmtId="0" fontId="17" fillId="37" borderId="10" xfId="94" applyFont="1" applyFill="1" applyBorder="1" applyAlignment="1">
      <alignment horizontal="center" vertical="center" wrapText="1"/>
      <protection/>
    </xf>
    <xf numFmtId="9" fontId="17" fillId="43" borderId="58" xfId="115" applyFont="1" applyFill="1" applyBorder="1" applyAlignment="1">
      <alignment horizontal="center" vertical="center"/>
    </xf>
    <xf numFmtId="9" fontId="17" fillId="43" borderId="59" xfId="115" applyFont="1" applyFill="1" applyBorder="1" applyAlignment="1">
      <alignment horizontal="center" vertical="center"/>
    </xf>
    <xf numFmtId="9" fontId="17" fillId="43" borderId="60" xfId="115" applyFont="1" applyFill="1" applyBorder="1" applyAlignment="1">
      <alignment horizontal="center" vertical="center" wrapText="1"/>
    </xf>
    <xf numFmtId="9" fontId="17" fillId="43" borderId="59" xfId="115" applyFont="1" applyFill="1" applyBorder="1" applyAlignment="1">
      <alignment horizontal="center" vertical="center" wrapText="1"/>
    </xf>
    <xf numFmtId="9" fontId="17" fillId="43" borderId="59" xfId="94" applyNumberFormat="1" applyFont="1" applyFill="1" applyBorder="1" applyAlignment="1">
      <alignment horizontal="center" vertical="center" wrapText="1"/>
      <protection/>
    </xf>
    <xf numFmtId="2" fontId="17" fillId="43" borderId="64" xfId="115" applyNumberFormat="1" applyFont="1" applyFill="1" applyBorder="1" applyAlignment="1">
      <alignment horizontal="center" vertical="center"/>
    </xf>
    <xf numFmtId="0" fontId="13" fillId="41" borderId="27" xfId="0" applyFont="1" applyFill="1" applyBorder="1" applyAlignment="1">
      <alignment horizontal="center" vertical="center" wrapText="1"/>
    </xf>
    <xf numFmtId="17" fontId="13" fillId="41" borderId="29" xfId="0" applyNumberFormat="1" applyFont="1" applyFill="1" applyBorder="1" applyAlignment="1" applyProtection="1">
      <alignment horizontal="center" vertical="center" wrapText="1"/>
      <protection locked="0"/>
    </xf>
    <xf numFmtId="17" fontId="81" fillId="41" borderId="29" xfId="0" applyNumberFormat="1" applyFont="1" applyFill="1" applyBorder="1" applyAlignment="1" applyProtection="1">
      <alignment horizontal="center" vertical="center"/>
      <protection locked="0"/>
    </xf>
    <xf numFmtId="0" fontId="81" fillId="41" borderId="16" xfId="0" applyFont="1" applyFill="1" applyBorder="1" applyAlignment="1" applyProtection="1">
      <alignment horizontal="center" vertical="center"/>
      <protection locked="0"/>
    </xf>
    <xf numFmtId="0" fontId="81" fillId="41" borderId="27" xfId="0" applyFont="1" applyFill="1" applyBorder="1" applyAlignment="1" applyProtection="1">
      <alignment horizontal="center" vertical="center" wrapText="1" shrinkToFit="1"/>
      <protection locked="0"/>
    </xf>
    <xf numFmtId="0" fontId="81" fillId="41" borderId="10" xfId="0" applyFont="1" applyFill="1" applyBorder="1" applyAlignment="1" applyProtection="1">
      <alignment horizontal="center" vertical="center" wrapText="1" shrinkToFit="1"/>
      <protection locked="0"/>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81" fillId="40" borderId="30" xfId="0" applyFont="1" applyFill="1" applyBorder="1" applyAlignment="1">
      <alignment vertical="center" wrapText="1"/>
    </xf>
    <xf numFmtId="0" fontId="13" fillId="40" borderId="27" xfId="0" applyFont="1" applyFill="1" applyBorder="1" applyAlignment="1" applyProtection="1">
      <alignment horizontal="center" vertical="center" wrapText="1"/>
      <protection/>
    </xf>
    <xf numFmtId="0" fontId="82" fillId="40" borderId="37" xfId="0" applyFont="1" applyFill="1" applyBorder="1" applyAlignment="1" applyProtection="1">
      <alignment vertical="top" wrapText="1"/>
      <protection/>
    </xf>
    <xf numFmtId="0" fontId="85" fillId="40" borderId="30" xfId="0" applyFont="1" applyFill="1" applyBorder="1" applyAlignment="1">
      <alignment vertical="center" wrapText="1"/>
    </xf>
    <xf numFmtId="0" fontId="13" fillId="40" borderId="30" xfId="0" applyFont="1" applyFill="1" applyBorder="1" applyAlignment="1">
      <alignment vertical="center" wrapText="1"/>
    </xf>
    <xf numFmtId="0" fontId="47" fillId="40" borderId="38" xfId="0" applyFont="1" applyFill="1" applyBorder="1" applyAlignment="1">
      <alignment vertical="center" wrapText="1"/>
    </xf>
    <xf numFmtId="0" fontId="9" fillId="38" borderId="19" xfId="78" applyFont="1" applyFill="1" applyBorder="1" applyAlignment="1">
      <alignment horizontal="center" vertical="center" wrapText="1"/>
      <protection/>
    </xf>
    <xf numFmtId="0" fontId="82" fillId="40" borderId="35" xfId="0" applyFont="1" applyFill="1" applyBorder="1" applyAlignment="1" applyProtection="1">
      <alignment horizontal="center" vertical="center" wrapText="1"/>
      <protection/>
    </xf>
    <xf numFmtId="0" fontId="82" fillId="40" borderId="38" xfId="0" applyFont="1" applyFill="1" applyBorder="1" applyAlignment="1" applyProtection="1">
      <alignment horizontal="center" vertical="center" wrapText="1"/>
      <protection/>
    </xf>
    <xf numFmtId="0" fontId="13" fillId="40" borderId="16" xfId="0" applyFont="1" applyFill="1" applyBorder="1" applyAlignment="1" applyProtection="1">
      <alignment horizontal="center" vertical="center" wrapText="1"/>
      <protection/>
    </xf>
    <xf numFmtId="0" fontId="13" fillId="40" borderId="17" xfId="0" applyFont="1" applyFill="1" applyBorder="1" applyAlignment="1" applyProtection="1">
      <alignment horizontal="center" vertical="center" wrapText="1"/>
      <protection/>
    </xf>
    <xf numFmtId="0" fontId="13" fillId="0" borderId="65"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41" borderId="16" xfId="0" applyFont="1" applyFill="1" applyBorder="1" applyAlignment="1" applyProtection="1">
      <alignment horizontal="center" vertical="center" wrapText="1"/>
      <protection/>
    </xf>
    <xf numFmtId="0" fontId="13" fillId="41" borderId="41" xfId="0" applyFont="1" applyFill="1" applyBorder="1" applyAlignment="1" applyProtection="1">
      <alignment horizontal="center" vertical="center" wrapText="1"/>
      <protection/>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7" xfId="0" applyFont="1" applyFill="1" applyBorder="1" applyAlignment="1">
      <alignment horizontal="center" vertical="center" wrapText="1"/>
    </xf>
    <xf numFmtId="17" fontId="13" fillId="41" borderId="16" xfId="0" applyNumberFormat="1" applyFont="1" applyFill="1" applyBorder="1" applyAlignment="1" applyProtection="1">
      <alignment horizontal="center" vertical="center" wrapText="1"/>
      <protection/>
    </xf>
    <xf numFmtId="0" fontId="5" fillId="40" borderId="16" xfId="0" applyFont="1" applyFill="1" applyBorder="1" applyAlignment="1" applyProtection="1">
      <alignment horizontal="center" vertical="center" wrapText="1"/>
      <protection/>
    </xf>
    <xf numFmtId="0" fontId="5" fillId="40" borderId="41" xfId="0" applyFont="1" applyFill="1" applyBorder="1" applyAlignment="1" applyProtection="1">
      <alignment horizontal="center" vertical="center" wrapText="1"/>
      <protection/>
    </xf>
    <xf numFmtId="0" fontId="4" fillId="38" borderId="18" xfId="78" applyFont="1" applyFill="1" applyBorder="1" applyAlignment="1">
      <alignment horizontal="center" vertical="center" wrapText="1"/>
      <protection/>
    </xf>
    <xf numFmtId="0" fontId="4" fillId="38" borderId="19" xfId="78" applyFont="1" applyFill="1" applyBorder="1" applyAlignment="1">
      <alignment horizontal="center" vertical="center" wrapText="1"/>
      <protection/>
    </xf>
    <xf numFmtId="0" fontId="4" fillId="38" borderId="20" xfId="78" applyFont="1" applyFill="1" applyBorder="1" applyAlignment="1">
      <alignment horizontal="center" vertical="center" wrapText="1"/>
      <protection/>
    </xf>
    <xf numFmtId="0" fontId="13" fillId="40" borderId="16" xfId="0" applyFont="1" applyFill="1" applyBorder="1" applyAlignment="1">
      <alignment horizontal="center" vertical="top" wrapText="1"/>
    </xf>
    <xf numFmtId="0" fontId="13" fillId="40" borderId="17" xfId="0" applyFont="1" applyFill="1" applyBorder="1" applyAlignment="1">
      <alignment horizontal="center" vertical="top" wrapText="1"/>
    </xf>
    <xf numFmtId="0" fontId="13" fillId="40" borderId="27" xfId="0" applyFont="1" applyFill="1" applyBorder="1" applyAlignment="1">
      <alignment horizontal="center" vertical="top" wrapText="1"/>
    </xf>
    <xf numFmtId="0" fontId="13" fillId="0" borderId="42" xfId="0" applyFont="1" applyFill="1" applyBorder="1" applyAlignment="1">
      <alignment horizontal="center" vertical="center" wrapText="1"/>
    </xf>
    <xf numFmtId="0" fontId="13" fillId="0" borderId="42" xfId="0" applyFont="1" applyBorder="1" applyAlignment="1" applyProtection="1">
      <alignment horizontal="center" vertical="center" wrapText="1"/>
      <protection/>
    </xf>
    <xf numFmtId="0" fontId="13" fillId="0" borderId="66"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3" fillId="0" borderId="17" xfId="0" applyFont="1" applyBorder="1" applyAlignment="1" applyProtection="1">
      <alignment horizontal="left" vertical="center" wrapText="1"/>
      <protection/>
    </xf>
    <xf numFmtId="0" fontId="13" fillId="0" borderId="16"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5" fillId="40" borderId="54" xfId="0" applyFont="1" applyFill="1" applyBorder="1" applyAlignment="1" applyProtection="1">
      <alignment horizontal="center" vertical="center" wrapText="1"/>
      <protection/>
    </xf>
    <xf numFmtId="0" fontId="13" fillId="0" borderId="17"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5" fillId="40" borderId="16" xfId="0" applyFont="1" applyFill="1" applyBorder="1" applyAlignment="1">
      <alignment horizontal="center" vertical="center" wrapText="1"/>
    </xf>
    <xf numFmtId="0" fontId="5" fillId="40" borderId="17" xfId="0" applyFont="1" applyFill="1" applyBorder="1" applyAlignment="1">
      <alignment horizontal="center" vertical="center" wrapText="1"/>
    </xf>
    <xf numFmtId="0" fontId="5" fillId="40" borderId="27" xfId="0" applyFont="1" applyFill="1" applyBorder="1" applyAlignment="1">
      <alignment horizontal="center" vertical="center" wrapText="1"/>
    </xf>
    <xf numFmtId="0" fontId="79" fillId="0" borderId="26" xfId="0" applyFont="1" applyBorder="1" applyAlignment="1">
      <alignment horizontal="left" vertical="center" wrapText="1"/>
    </xf>
    <xf numFmtId="0" fontId="79" fillId="0" borderId="67" xfId="0" applyFont="1" applyBorder="1" applyAlignment="1">
      <alignment horizontal="left" vertical="center" wrapText="1"/>
    </xf>
    <xf numFmtId="0" fontId="4" fillId="38" borderId="65" xfId="78" applyFont="1" applyFill="1" applyBorder="1" applyAlignment="1">
      <alignment horizontal="center" vertical="center" wrapText="1"/>
      <protection/>
    </xf>
    <xf numFmtId="0" fontId="4" fillId="38" borderId="68" xfId="78" applyFont="1" applyFill="1" applyBorder="1" applyAlignment="1">
      <alignment horizontal="center" vertical="center" wrapText="1"/>
      <protection/>
    </xf>
    <xf numFmtId="0" fontId="4" fillId="38" borderId="44" xfId="78" applyFont="1" applyFill="1" applyBorder="1" applyAlignment="1">
      <alignment horizontal="center" vertical="center" wrapText="1"/>
      <protection/>
    </xf>
    <xf numFmtId="0" fontId="13" fillId="0" borderId="16" xfId="0" applyFont="1" applyFill="1" applyBorder="1" applyAlignment="1">
      <alignment horizontal="left" vertical="center" wrapText="1"/>
    </xf>
    <xf numFmtId="0" fontId="13" fillId="41" borderId="16" xfId="0" applyFont="1" applyFill="1" applyBorder="1" applyAlignment="1">
      <alignment horizontal="center" vertical="center" wrapText="1"/>
    </xf>
    <xf numFmtId="0" fontId="13" fillId="41" borderId="17" xfId="0" applyFont="1" applyFill="1" applyBorder="1" applyAlignment="1">
      <alignment horizontal="center" vertical="center" wrapText="1"/>
    </xf>
    <xf numFmtId="0" fontId="13" fillId="41" borderId="27" xfId="0" applyFont="1" applyFill="1" applyBorder="1" applyAlignment="1">
      <alignment horizontal="center" vertical="center" wrapText="1"/>
    </xf>
    <xf numFmtId="0" fontId="80" fillId="0" borderId="17" xfId="0" applyFont="1" applyBorder="1" applyAlignment="1" applyProtection="1">
      <alignment horizontal="center" vertical="center" wrapText="1"/>
      <protection/>
    </xf>
    <xf numFmtId="0" fontId="80" fillId="0" borderId="41" xfId="0" applyFont="1" applyBorder="1" applyAlignment="1" applyProtection="1">
      <alignment horizontal="center" vertical="center" wrapText="1"/>
      <protection/>
    </xf>
    <xf numFmtId="0" fontId="13" fillId="0" borderId="27" xfId="0" applyFont="1" applyBorder="1" applyAlignment="1" applyProtection="1">
      <alignment horizontal="left" vertical="center" wrapText="1"/>
      <protection/>
    </xf>
    <xf numFmtId="0" fontId="13" fillId="0" borderId="65" xfId="0" applyFont="1" applyBorder="1" applyAlignment="1" applyProtection="1">
      <alignment horizontal="center" vertical="center" wrapText="1"/>
      <protection/>
    </xf>
    <xf numFmtId="0" fontId="13" fillId="0" borderId="69" xfId="0" applyFont="1" applyBorder="1" applyAlignment="1" applyProtection="1">
      <alignment horizontal="center" vertical="center" wrapText="1"/>
      <protection/>
    </xf>
    <xf numFmtId="0" fontId="13" fillId="0" borderId="70" xfId="0" applyFont="1" applyBorder="1" applyAlignment="1" applyProtection="1">
      <alignment horizontal="center" vertical="center" wrapText="1"/>
      <protection/>
    </xf>
    <xf numFmtId="0" fontId="5" fillId="36" borderId="71" xfId="0" applyFont="1" applyFill="1" applyBorder="1" applyAlignment="1" applyProtection="1">
      <alignment horizontal="left" vertical="top"/>
      <protection/>
    </xf>
    <xf numFmtId="0" fontId="5" fillId="36" borderId="72" xfId="0" applyFont="1" applyFill="1" applyBorder="1" applyAlignment="1" applyProtection="1">
      <alignment horizontal="left" vertical="top"/>
      <protection/>
    </xf>
    <xf numFmtId="0" fontId="5" fillId="36" borderId="73" xfId="0" applyFont="1" applyFill="1" applyBorder="1" applyAlignment="1" applyProtection="1">
      <alignment horizontal="left" vertical="top"/>
      <protection/>
    </xf>
    <xf numFmtId="0" fontId="86" fillId="44" borderId="65" xfId="0" applyFont="1" applyFill="1" applyBorder="1" applyAlignment="1">
      <alignment horizontal="center" vertical="center" wrapText="1"/>
    </xf>
    <xf numFmtId="0" fontId="86" fillId="44" borderId="68" xfId="0" applyFont="1" applyFill="1" applyBorder="1" applyAlignment="1">
      <alignment horizontal="center" vertical="center" wrapText="1"/>
    </xf>
    <xf numFmtId="0" fontId="86" fillId="44" borderId="44" xfId="0" applyFont="1" applyFill="1" applyBorder="1" applyAlignment="1">
      <alignment horizontal="center" vertical="center" wrapText="1"/>
    </xf>
    <xf numFmtId="0" fontId="74" fillId="45" borderId="62" xfId="0" applyFont="1" applyFill="1" applyBorder="1" applyAlignment="1">
      <alignment horizontal="center" vertical="center" wrapText="1"/>
    </xf>
    <xf numFmtId="0" fontId="74" fillId="45" borderId="63" xfId="0" applyFont="1" applyFill="1" applyBorder="1" applyAlignment="1">
      <alignment horizontal="center" vertical="center" wrapText="1"/>
    </xf>
    <xf numFmtId="175" fontId="5" fillId="36" borderId="74" xfId="0" applyNumberFormat="1" applyFont="1" applyFill="1" applyBorder="1" applyAlignment="1" applyProtection="1">
      <alignment horizontal="left" vertical="center"/>
      <protection/>
    </xf>
    <xf numFmtId="175" fontId="5" fillId="36" borderId="73" xfId="0" applyNumberFormat="1" applyFont="1" applyFill="1" applyBorder="1" applyAlignment="1" applyProtection="1">
      <alignment horizontal="left" vertical="center"/>
      <protection/>
    </xf>
    <xf numFmtId="175" fontId="5" fillId="36" borderId="75" xfId="0" applyNumberFormat="1" applyFont="1" applyFill="1" applyBorder="1" applyAlignment="1" applyProtection="1">
      <alignment horizontal="center" vertical="center"/>
      <protection/>
    </xf>
    <xf numFmtId="175" fontId="5" fillId="36" borderId="22" xfId="0" applyNumberFormat="1" applyFont="1" applyFill="1" applyBorder="1" applyAlignment="1" applyProtection="1">
      <alignment horizontal="center" vertical="center"/>
      <protection/>
    </xf>
    <xf numFmtId="0" fontId="64" fillId="0" borderId="76" xfId="0" applyFont="1" applyBorder="1" applyAlignment="1">
      <alignment horizontal="center"/>
    </xf>
    <xf numFmtId="0" fontId="64" fillId="0" borderId="24" xfId="0" applyFont="1" applyBorder="1" applyAlignment="1">
      <alignment horizontal="center"/>
    </xf>
    <xf numFmtId="0" fontId="64" fillId="0" borderId="64" xfId="0" applyFont="1" applyBorder="1" applyAlignment="1">
      <alignment horizontal="center"/>
    </xf>
    <xf numFmtId="0" fontId="5" fillId="36" borderId="21" xfId="0" applyNumberFormat="1" applyFont="1" applyFill="1" applyBorder="1" applyAlignment="1" applyProtection="1">
      <alignment horizontal="left" vertical="center"/>
      <protection/>
    </xf>
    <xf numFmtId="0" fontId="5" fillId="36" borderId="23" xfId="0" applyNumberFormat="1" applyFont="1" applyFill="1" applyBorder="1" applyAlignment="1" applyProtection="1">
      <alignment horizontal="left" vertical="center"/>
      <protection/>
    </xf>
    <xf numFmtId="0" fontId="5" fillId="36" borderId="22" xfId="0" applyNumberFormat="1" applyFont="1" applyFill="1" applyBorder="1" applyAlignment="1" applyProtection="1">
      <alignment horizontal="left" vertical="center"/>
      <protection/>
    </xf>
    <xf numFmtId="0" fontId="49" fillId="36" borderId="0" xfId="0" applyFont="1" applyFill="1" applyBorder="1" applyAlignment="1" applyProtection="1">
      <alignment horizontal="center"/>
      <protection/>
    </xf>
    <xf numFmtId="0" fontId="80" fillId="0" borderId="27" xfId="0" applyFont="1" applyBorder="1" applyAlignment="1" applyProtection="1">
      <alignment horizontal="center" vertical="center" wrapText="1"/>
      <protection/>
    </xf>
    <xf numFmtId="0" fontId="87" fillId="0" borderId="0" xfId="0" applyFont="1" applyAlignment="1" applyProtection="1">
      <alignment horizontal="center" vertical="center"/>
      <protection locked="0"/>
    </xf>
    <xf numFmtId="0" fontId="13" fillId="0" borderId="43" xfId="0" applyFont="1" applyBorder="1" applyAlignment="1" applyProtection="1">
      <alignment horizontal="center" vertical="center" wrapText="1"/>
      <protection/>
    </xf>
    <xf numFmtId="0" fontId="75" fillId="0" borderId="71" xfId="0" applyFont="1" applyBorder="1" applyAlignment="1">
      <alignment horizontal="left"/>
    </xf>
    <xf numFmtId="0" fontId="75" fillId="0" borderId="72" xfId="0" applyFont="1" applyBorder="1" applyAlignment="1">
      <alignment horizontal="left"/>
    </xf>
    <xf numFmtId="0" fontId="75" fillId="0" borderId="73" xfId="0" applyFont="1" applyBorder="1" applyAlignment="1">
      <alignment horizontal="left"/>
    </xf>
    <xf numFmtId="0" fontId="5" fillId="36" borderId="77" xfId="0" applyFont="1" applyFill="1" applyBorder="1" applyAlignment="1" applyProtection="1">
      <alignment horizontal="left" vertical="center"/>
      <protection/>
    </xf>
    <xf numFmtId="0" fontId="5" fillId="36" borderId="78" xfId="0" applyFont="1" applyFill="1" applyBorder="1" applyAlignment="1" applyProtection="1">
      <alignment horizontal="left" vertical="center"/>
      <protection/>
    </xf>
    <xf numFmtId="0" fontId="5" fillId="36" borderId="79" xfId="0" applyFont="1" applyFill="1" applyBorder="1" applyAlignment="1" applyProtection="1">
      <alignment horizontal="left" vertical="center"/>
      <protection/>
    </xf>
    <xf numFmtId="0" fontId="2" fillId="36" borderId="0" xfId="0" applyFont="1" applyFill="1" applyBorder="1" applyAlignment="1" applyProtection="1">
      <alignment horizontal="center" vertical="center"/>
      <protection/>
    </xf>
    <xf numFmtId="0" fontId="79" fillId="0" borderId="16" xfId="0" applyFont="1" applyBorder="1" applyAlignment="1">
      <alignment horizontal="left" vertical="center" wrapText="1"/>
    </xf>
    <xf numFmtId="0" fontId="79" fillId="0" borderId="17" xfId="0" applyFont="1" applyBorder="1" applyAlignment="1">
      <alignment horizontal="left" vertical="center" wrapText="1"/>
    </xf>
    <xf numFmtId="0" fontId="79" fillId="0" borderId="27" xfId="0" applyFont="1" applyBorder="1" applyAlignment="1">
      <alignment horizontal="left" vertical="center" wrapText="1"/>
    </xf>
    <xf numFmtId="0" fontId="11" fillId="36" borderId="0" xfId="0" applyFont="1" applyFill="1" applyBorder="1" applyAlignment="1" applyProtection="1">
      <alignment horizontal="center" vertical="top"/>
      <protection/>
    </xf>
    <xf numFmtId="0" fontId="13" fillId="0" borderId="80"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6" fillId="36" borderId="0" xfId="0" applyFont="1" applyFill="1" applyBorder="1" applyAlignment="1" applyProtection="1">
      <alignment horizontal="center" vertical="top"/>
      <protection/>
    </xf>
    <xf numFmtId="0" fontId="13" fillId="41" borderId="80" xfId="0" applyFont="1" applyFill="1" applyBorder="1" applyAlignment="1" applyProtection="1">
      <alignment horizontal="center" vertical="center" wrapText="1"/>
      <protection/>
    </xf>
    <xf numFmtId="0" fontId="13" fillId="41" borderId="27" xfId="0" applyFont="1" applyFill="1" applyBorder="1" applyAlignment="1" applyProtection="1">
      <alignment horizontal="center" vertical="center" wrapText="1"/>
      <protection/>
    </xf>
    <xf numFmtId="0" fontId="5" fillId="40" borderId="80" xfId="0" applyFont="1" applyFill="1" applyBorder="1" applyAlignment="1" applyProtection="1">
      <alignment horizontal="center" vertical="center" wrapText="1"/>
      <protection/>
    </xf>
    <xf numFmtId="0" fontId="5" fillId="40" borderId="27" xfId="0" applyFont="1" applyFill="1" applyBorder="1" applyAlignment="1" applyProtection="1">
      <alignment horizontal="center" vertical="center" wrapText="1"/>
      <protection/>
    </xf>
    <xf numFmtId="0" fontId="13" fillId="0" borderId="81" xfId="0" applyFont="1" applyBorder="1" applyAlignment="1" applyProtection="1">
      <alignment horizontal="left" vertical="center" wrapText="1"/>
      <protection/>
    </xf>
    <xf numFmtId="0" fontId="13" fillId="0" borderId="82" xfId="0" applyFont="1" applyBorder="1" applyAlignment="1" applyProtection="1">
      <alignment horizontal="left" vertical="center" wrapText="1"/>
      <protection/>
    </xf>
    <xf numFmtId="0" fontId="13" fillId="0" borderId="56" xfId="0" applyFont="1" applyBorder="1" applyAlignment="1" applyProtection="1">
      <alignment horizontal="left" vertical="center" wrapText="1"/>
      <protection/>
    </xf>
    <xf numFmtId="0" fontId="4" fillId="38" borderId="83" xfId="78" applyFont="1" applyFill="1" applyBorder="1" applyAlignment="1">
      <alignment horizontal="center" vertical="center" wrapText="1"/>
      <protection/>
    </xf>
    <xf numFmtId="176" fontId="5" fillId="36" borderId="21" xfId="0" applyNumberFormat="1" applyFont="1" applyFill="1" applyBorder="1" applyAlignment="1" applyProtection="1">
      <alignment horizontal="center" vertical="center"/>
      <protection/>
    </xf>
    <xf numFmtId="176" fontId="5" fillId="36" borderId="23" xfId="0" applyNumberFormat="1" applyFont="1" applyFill="1" applyBorder="1" applyAlignment="1" applyProtection="1">
      <alignment horizontal="center" vertical="center"/>
      <protection/>
    </xf>
    <xf numFmtId="176" fontId="5" fillId="36" borderId="22" xfId="0" applyNumberFormat="1" applyFont="1" applyFill="1" applyBorder="1" applyAlignment="1" applyProtection="1">
      <alignment horizontal="center" vertical="center"/>
      <protection/>
    </xf>
    <xf numFmtId="17" fontId="13" fillId="41" borderId="80" xfId="0" applyNumberFormat="1" applyFont="1" applyFill="1" applyBorder="1" applyAlignment="1" applyProtection="1">
      <alignment horizontal="center" vertical="center" wrapText="1"/>
      <protection/>
    </xf>
    <xf numFmtId="0" fontId="79" fillId="40" borderId="42" xfId="0" applyFont="1" applyFill="1" applyBorder="1" applyAlignment="1">
      <alignment horizontal="center" vertical="center" wrapText="1"/>
    </xf>
    <xf numFmtId="0" fontId="79" fillId="40" borderId="48" xfId="0" applyFont="1" applyFill="1" applyBorder="1" applyAlignment="1">
      <alignment horizontal="center" vertical="center" wrapText="1"/>
    </xf>
    <xf numFmtId="0" fontId="9" fillId="39" borderId="77" xfId="78" applyFont="1" applyFill="1" applyBorder="1" applyAlignment="1">
      <alignment horizontal="center" vertical="center" wrapText="1"/>
      <protection/>
    </xf>
    <xf numFmtId="0" fontId="9" fillId="39" borderId="78" xfId="78" applyFont="1" applyFill="1" applyBorder="1" applyAlignment="1">
      <alignment horizontal="center" vertical="center" wrapText="1"/>
      <protection/>
    </xf>
    <xf numFmtId="0" fontId="9" fillId="39" borderId="79" xfId="78" applyFont="1" applyFill="1" applyBorder="1" applyAlignment="1">
      <alignment horizontal="center" vertical="center" wrapText="1"/>
      <protection/>
    </xf>
    <xf numFmtId="0" fontId="9" fillId="6" borderId="77" xfId="78" applyFont="1" applyFill="1" applyBorder="1" applyAlignment="1">
      <alignment horizontal="center" vertical="center" wrapText="1"/>
      <protection/>
    </xf>
    <xf numFmtId="0" fontId="9" fillId="6" borderId="78" xfId="78" applyFont="1" applyFill="1" applyBorder="1" applyAlignment="1">
      <alignment horizontal="center" vertical="center" wrapText="1"/>
      <protection/>
    </xf>
    <xf numFmtId="0" fontId="9" fillId="6" borderId="79" xfId="78" applyFont="1" applyFill="1" applyBorder="1" applyAlignment="1">
      <alignment horizontal="center" vertical="center" wrapText="1"/>
      <protection/>
    </xf>
    <xf numFmtId="0" fontId="9" fillId="44" borderId="77" xfId="78" applyFont="1" applyFill="1" applyBorder="1" applyAlignment="1">
      <alignment horizontal="center" vertical="center" wrapText="1"/>
      <protection/>
    </xf>
    <xf numFmtId="0" fontId="9" fillId="44" borderId="78" xfId="78" applyFont="1" applyFill="1" applyBorder="1" applyAlignment="1">
      <alignment horizontal="center" vertical="center" wrapText="1"/>
      <protection/>
    </xf>
    <xf numFmtId="0" fontId="9" fillId="44" borderId="79" xfId="78" applyFont="1" applyFill="1" applyBorder="1" applyAlignment="1">
      <alignment horizontal="center" vertical="center" wrapText="1"/>
      <protection/>
    </xf>
    <xf numFmtId="0" fontId="88" fillId="36" borderId="0" xfId="0" applyFont="1" applyFill="1" applyAlignment="1">
      <alignment horizontal="center"/>
    </xf>
    <xf numFmtId="0" fontId="17" fillId="38" borderId="71" xfId="77" applyFont="1" applyFill="1" applyBorder="1" applyAlignment="1">
      <alignment horizontal="center" vertical="center"/>
      <protection/>
    </xf>
    <xf numFmtId="0" fontId="17" fillId="38" borderId="21" xfId="77" applyFont="1" applyFill="1" applyBorder="1" applyAlignment="1">
      <alignment horizontal="center" vertical="center"/>
      <protection/>
    </xf>
    <xf numFmtId="0" fontId="17" fillId="37" borderId="84" xfId="94" applyFont="1" applyFill="1" applyBorder="1" applyAlignment="1">
      <alignment horizontal="center" vertical="center" wrapText="1"/>
      <protection/>
    </xf>
    <xf numFmtId="0" fontId="17" fillId="37" borderId="79" xfId="94" applyFont="1" applyFill="1" applyBorder="1" applyAlignment="1">
      <alignment horizontal="center" vertical="center" wrapText="1"/>
      <protection/>
    </xf>
    <xf numFmtId="0" fontId="17" fillId="37" borderId="78" xfId="94" applyFont="1" applyFill="1" applyBorder="1" applyAlignment="1">
      <alignment horizontal="center" vertical="center" wrapText="1"/>
      <protection/>
    </xf>
    <xf numFmtId="1" fontId="3" fillId="0" borderId="85" xfId="94" applyNumberFormat="1" applyFont="1" applyBorder="1" applyAlignment="1">
      <alignment horizontal="center" vertical="center" wrapText="1"/>
      <protection/>
    </xf>
    <xf numFmtId="1" fontId="3" fillId="0" borderId="86" xfId="94" applyNumberFormat="1" applyFont="1" applyBorder="1" applyAlignment="1">
      <alignment horizontal="center" vertical="center" wrapText="1"/>
      <protection/>
    </xf>
    <xf numFmtId="0" fontId="17" fillId="37" borderId="73" xfId="94" applyFont="1" applyFill="1" applyBorder="1" applyAlignment="1">
      <alignment horizontal="center" vertical="center" wrapText="1"/>
      <protection/>
    </xf>
    <xf numFmtId="0" fontId="17" fillId="37" borderId="87" xfId="94" applyFont="1" applyFill="1" applyBorder="1" applyAlignment="1">
      <alignment horizontal="center" vertical="center" wrapText="1"/>
      <protection/>
    </xf>
    <xf numFmtId="0" fontId="17" fillId="36" borderId="11" xfId="94" applyFont="1" applyFill="1" applyBorder="1" applyAlignment="1">
      <alignment horizontal="center" vertical="center"/>
      <protection/>
    </xf>
    <xf numFmtId="0" fontId="17" fillId="36" borderId="64" xfId="94" applyFont="1" applyFill="1" applyBorder="1" applyAlignment="1">
      <alignment horizontal="center" vertical="center"/>
      <protection/>
    </xf>
    <xf numFmtId="49" fontId="3" fillId="0" borderId="60" xfId="94" applyNumberFormat="1" applyFont="1" applyBorder="1" applyAlignment="1">
      <alignment horizontal="center" vertical="center" wrapText="1"/>
      <protection/>
    </xf>
    <xf numFmtId="49" fontId="3" fillId="0" borderId="88" xfId="94" applyNumberFormat="1" applyFont="1" applyBorder="1" applyAlignment="1">
      <alignment horizontal="center" vertical="center" wrapText="1"/>
      <protection/>
    </xf>
    <xf numFmtId="2" fontId="3" fillId="0" borderId="89" xfId="94" applyNumberFormat="1" applyFont="1" applyBorder="1" applyAlignment="1">
      <alignment horizontal="center" vertical="center" wrapText="1"/>
      <protection/>
    </xf>
    <xf numFmtId="2" fontId="3" fillId="0" borderId="90" xfId="94" applyNumberFormat="1" applyFont="1" applyBorder="1" applyAlignment="1">
      <alignment horizontal="center" vertical="center" wrapText="1"/>
      <protection/>
    </xf>
    <xf numFmtId="49" fontId="3" fillId="0" borderId="62" xfId="94" applyNumberFormat="1" applyFont="1" applyBorder="1" applyAlignment="1">
      <alignment horizontal="center" vertical="center" wrapText="1"/>
      <protection/>
    </xf>
    <xf numFmtId="49" fontId="3" fillId="0" borderId="91" xfId="94" applyNumberFormat="1" applyFont="1" applyBorder="1" applyAlignment="1">
      <alignment horizontal="center" vertical="center" wrapText="1"/>
      <protection/>
    </xf>
    <xf numFmtId="0" fontId="17" fillId="38" borderId="43" xfId="94" applyFont="1" applyFill="1" applyBorder="1" applyAlignment="1">
      <alignment horizontal="center" vertical="center"/>
      <protection/>
    </xf>
    <xf numFmtId="0" fontId="17" fillId="38" borderId="27" xfId="94" applyFont="1" applyFill="1" applyBorder="1" applyAlignment="1">
      <alignment horizontal="center" vertical="center"/>
      <protection/>
    </xf>
    <xf numFmtId="0" fontId="17" fillId="38" borderId="37" xfId="94" applyFont="1" applyFill="1" applyBorder="1" applyAlignment="1">
      <alignment horizontal="center" vertical="center"/>
      <protection/>
    </xf>
    <xf numFmtId="0" fontId="0" fillId="43" borderId="83" xfId="0" applyFill="1" applyBorder="1" applyAlignment="1">
      <alignment horizontal="center"/>
    </xf>
    <xf numFmtId="0" fontId="72" fillId="36" borderId="68" xfId="0" applyFont="1" applyFill="1" applyBorder="1" applyAlignment="1">
      <alignment horizontal="center"/>
    </xf>
    <xf numFmtId="0" fontId="17" fillId="37" borderId="89" xfId="94" applyFont="1" applyFill="1" applyBorder="1" applyAlignment="1">
      <alignment horizontal="center" vertical="center" wrapText="1"/>
      <protection/>
    </xf>
    <xf numFmtId="0" fontId="17" fillId="37" borderId="90" xfId="94" applyFont="1" applyFill="1" applyBorder="1" applyAlignment="1">
      <alignment horizontal="center" vertical="center" wrapText="1"/>
      <protection/>
    </xf>
    <xf numFmtId="0" fontId="17" fillId="38" borderId="92" xfId="94" applyFont="1" applyFill="1" applyBorder="1" applyAlignment="1">
      <alignment horizontal="center" vertical="center"/>
      <protection/>
    </xf>
    <xf numFmtId="0" fontId="17" fillId="38" borderId="93" xfId="94" applyFont="1" applyFill="1" applyBorder="1" applyAlignment="1">
      <alignment horizontal="center" vertical="center"/>
      <protection/>
    </xf>
    <xf numFmtId="0" fontId="17" fillId="38" borderId="91" xfId="94" applyFont="1" applyFill="1" applyBorder="1" applyAlignment="1">
      <alignment horizontal="center" vertical="center"/>
      <protection/>
    </xf>
    <xf numFmtId="2" fontId="3" fillId="0" borderId="87" xfId="94" applyNumberFormat="1" applyFont="1" applyBorder="1" applyAlignment="1">
      <alignment horizontal="center" vertical="center" wrapText="1"/>
      <protection/>
    </xf>
    <xf numFmtId="0" fontId="17" fillId="38" borderId="94" xfId="94" applyFont="1" applyFill="1" applyBorder="1" applyAlignment="1">
      <alignment horizontal="center" vertical="center"/>
      <protection/>
    </xf>
    <xf numFmtId="0" fontId="17" fillId="38" borderId="95" xfId="94" applyFont="1" applyFill="1" applyBorder="1" applyAlignment="1">
      <alignment horizontal="center" vertical="center"/>
      <protection/>
    </xf>
    <xf numFmtId="0" fontId="17" fillId="38" borderId="88" xfId="94" applyFont="1" applyFill="1" applyBorder="1" applyAlignment="1">
      <alignment horizontal="center" vertical="center"/>
      <protection/>
    </xf>
  </cellXfs>
  <cellStyles count="12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Graphics" xfId="48"/>
    <cellStyle name="Incorrecto" xfId="49"/>
    <cellStyle name="Comma" xfId="50"/>
    <cellStyle name="Comma [0]" xfId="51"/>
    <cellStyle name="Millares 10" xfId="52"/>
    <cellStyle name="Millares 10 2" xfId="53"/>
    <cellStyle name="Millares 11" xfId="54"/>
    <cellStyle name="Millares 2" xfId="55"/>
    <cellStyle name="Millares 2 2" xfId="56"/>
    <cellStyle name="Millares 2 3" xfId="57"/>
    <cellStyle name="Millares 2 3 2" xfId="58"/>
    <cellStyle name="Millares 3" xfId="59"/>
    <cellStyle name="Millares 3 2" xfId="60"/>
    <cellStyle name="Millares 4" xfId="61"/>
    <cellStyle name="Millares 5" xfId="62"/>
    <cellStyle name="Millares 6" xfId="63"/>
    <cellStyle name="Millares 7" xfId="64"/>
    <cellStyle name="Millares 8" xfId="65"/>
    <cellStyle name="Millares 9" xfId="66"/>
    <cellStyle name="Currency" xfId="67"/>
    <cellStyle name="Currency [0]" xfId="68"/>
    <cellStyle name="Moneda 2" xfId="69"/>
    <cellStyle name="Moneda 2 2" xfId="70"/>
    <cellStyle name="Neutral" xfId="71"/>
    <cellStyle name="Normal 10" xfId="72"/>
    <cellStyle name="Normal 11" xfId="73"/>
    <cellStyle name="Normal 11 2" xfId="74"/>
    <cellStyle name="Normal 12" xfId="75"/>
    <cellStyle name="Normal 13" xfId="76"/>
    <cellStyle name="Normal 2" xfId="77"/>
    <cellStyle name="Normal 2 2" xfId="78"/>
    <cellStyle name="Normal 2 2 2" xfId="79"/>
    <cellStyle name="Normal 2 2 2 2" xfId="80"/>
    <cellStyle name="Normal 2 2 2 2 2" xfId="81"/>
    <cellStyle name="Normal 2 2 2 2 2 2" xfId="82"/>
    <cellStyle name="Normal 2 2 2 2 3" xfId="83"/>
    <cellStyle name="Normal 2 2 2 2 3 2" xfId="84"/>
    <cellStyle name="Normal 2 2 2 2_PLAN+REVISADO-+TRANSPARENCIA+GUBERNAMENTAL+(2)" xfId="85"/>
    <cellStyle name="Normal 2 2 2 3" xfId="86"/>
    <cellStyle name="Normal 2 2 2 4" xfId="87"/>
    <cellStyle name="Normal 2 2 2 4 2" xfId="88"/>
    <cellStyle name="Normal 2 2_PLAN+REVISADO-+TRANSPARENCIA+GUBERNAMENTAL+(2)" xfId="89"/>
    <cellStyle name="Normal 2 3" xfId="90"/>
    <cellStyle name="Normal 2 3 2" xfId="91"/>
    <cellStyle name="Normal 2 3 3" xfId="92"/>
    <cellStyle name="Normal 2 3 4" xfId="93"/>
    <cellStyle name="Normal 2 4" xfId="94"/>
    <cellStyle name="Normal 2 4 2" xfId="95"/>
    <cellStyle name="Normal 2_PLAN+REVISADO-+TRANSPARENCIA+GUBERNAMENTAL+(2)" xfId="96"/>
    <cellStyle name="Normal 3" xfId="97"/>
    <cellStyle name="Normal 3 2" xfId="98"/>
    <cellStyle name="Normal 3 2 2" xfId="99"/>
    <cellStyle name="Normal 3 2 3" xfId="100"/>
    <cellStyle name="Normal 3 2 4" xfId="101"/>
    <cellStyle name="Normal 3 3" xfId="102"/>
    <cellStyle name="Normal 3 3 2" xfId="103"/>
    <cellStyle name="Normal 3_PLAN+REVISADO-+TRANSPARENCIA+GUBERNAMENTAL+(2)" xfId="104"/>
    <cellStyle name="Normal 4" xfId="105"/>
    <cellStyle name="Normal 4 2" xfId="106"/>
    <cellStyle name="Normal 5" xfId="107"/>
    <cellStyle name="Normal 5 2" xfId="108"/>
    <cellStyle name="Normal 5 3" xfId="109"/>
    <cellStyle name="Normal 6" xfId="110"/>
    <cellStyle name="Normal 7" xfId="111"/>
    <cellStyle name="Normal 8" xfId="112"/>
    <cellStyle name="Normal 9" xfId="113"/>
    <cellStyle name="Notas" xfId="114"/>
    <cellStyle name="Percent" xfId="115"/>
    <cellStyle name="Porcentual 2" xfId="116"/>
    <cellStyle name="Porcentual 2 2" xfId="117"/>
    <cellStyle name="Porcentual 2 2 2" xfId="118"/>
    <cellStyle name="Porcentual 3" xfId="119"/>
    <cellStyle name="Porcentual 3 2" xfId="120"/>
    <cellStyle name="Porcentual 3 2 2" xfId="121"/>
    <cellStyle name="Porcentual 3 2 2 2" xfId="122"/>
    <cellStyle name="Porcentual 3 2 3" xfId="123"/>
    <cellStyle name="Porcentual 3 3" xfId="124"/>
    <cellStyle name="Porcentual 3 3 2" xfId="125"/>
    <cellStyle name="Porcentual 3 3 3" xfId="126"/>
    <cellStyle name="Porcentual 4" xfId="127"/>
    <cellStyle name="Porcentual 4 2" xfId="128"/>
    <cellStyle name="Porcentual 5" xfId="129"/>
    <cellStyle name="Porcentual 6" xfId="130"/>
    <cellStyle name="Porcentual 6 2" xfId="131"/>
    <cellStyle name="Porcentual 7" xfId="132"/>
    <cellStyle name="Porcentual 7 2" xfId="133"/>
    <cellStyle name="Porcentual 8" xfId="134"/>
    <cellStyle name="Porcentual 8 2" xfId="135"/>
    <cellStyle name="Salida" xfId="136"/>
    <cellStyle name="Texto de advertencia" xfId="137"/>
    <cellStyle name="Texto explicativo" xfId="138"/>
    <cellStyle name="Título" xfId="139"/>
    <cellStyle name="Título 2" xfId="140"/>
    <cellStyle name="Título 3" xfId="141"/>
    <cellStyle name="Total" xfId="142"/>
  </cellStyles>
  <dxfs count="21">
    <dxf>
      <fill>
        <patternFill>
          <bgColor theme="9"/>
        </patternFill>
      </fill>
    </dxf>
    <dxf>
      <fill>
        <patternFill>
          <bgColor rgb="FFFF0000"/>
        </patternFill>
      </fill>
    </dxf>
    <dxf>
      <fill>
        <patternFill>
          <bgColor theme="0" tint="-0.24993999302387238"/>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border/>
    </dxf>
    <dxf>
      <font>
        <color auto="1"/>
      </font>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0</xdr:row>
      <xdr:rowOff>0</xdr:rowOff>
    </xdr:from>
    <xdr:to>
      <xdr:col>12</xdr:col>
      <xdr:colOff>2019300</xdr:colOff>
      <xdr:row>5</xdr:row>
      <xdr:rowOff>190500</xdr:rowOff>
    </xdr:to>
    <xdr:pic>
      <xdr:nvPicPr>
        <xdr:cNvPr id="1" name="4 Imagen" descr="Logo solo DIGEIG.JPG"/>
        <xdr:cNvPicPr preferRelativeResize="1">
          <a:picLocks noChangeAspect="1"/>
        </xdr:cNvPicPr>
      </xdr:nvPicPr>
      <xdr:blipFill>
        <a:blip r:embed="rId1"/>
        <a:stretch>
          <a:fillRect/>
        </a:stretch>
      </xdr:blipFill>
      <xdr:spPr>
        <a:xfrm>
          <a:off x="21412200" y="0"/>
          <a:ext cx="1466850" cy="1276350"/>
        </a:xfrm>
        <a:prstGeom prst="rect">
          <a:avLst/>
        </a:prstGeom>
        <a:noFill/>
        <a:ln w="9525" cmpd="sng">
          <a:noFill/>
        </a:ln>
      </xdr:spPr>
    </xdr:pic>
    <xdr:clientData/>
  </xdr:twoCellAnchor>
  <xdr:twoCellAnchor editAs="oneCell">
    <xdr:from>
      <xdr:col>0</xdr:col>
      <xdr:colOff>438150</xdr:colOff>
      <xdr:row>0</xdr:row>
      <xdr:rowOff>0</xdr:rowOff>
    </xdr:from>
    <xdr:to>
      <xdr:col>1</xdr:col>
      <xdr:colOff>1352550</xdr:colOff>
      <xdr:row>5</xdr:row>
      <xdr:rowOff>219075</xdr:rowOff>
    </xdr:to>
    <xdr:pic>
      <xdr:nvPicPr>
        <xdr:cNvPr id="2" name="4 Imagen" descr="PRESIDENCIA DE LA REP..jpg"/>
        <xdr:cNvPicPr preferRelativeResize="1">
          <a:picLocks noChangeAspect="1"/>
        </xdr:cNvPicPr>
      </xdr:nvPicPr>
      <xdr:blipFill>
        <a:blip r:embed="rId2"/>
        <a:stretch>
          <a:fillRect/>
        </a:stretch>
      </xdr:blipFill>
      <xdr:spPr>
        <a:xfrm>
          <a:off x="438150" y="0"/>
          <a:ext cx="15240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61"/>
  <sheetViews>
    <sheetView showGridLines="0" tabSelected="1" zoomScale="50" zoomScaleNormal="50" zoomScaleSheetLayoutView="25" zoomScalePageLayoutView="70" workbookViewId="0" topLeftCell="A13">
      <pane ySplit="1035" topLeftCell="A51" activePane="bottomLeft" state="split"/>
      <selection pane="topLeft" activeCell="K13" sqref="K1:K16384"/>
      <selection pane="bottomLeft" activeCell="K39" sqref="K39"/>
    </sheetView>
  </sheetViews>
  <sheetFormatPr defaultColWidth="20.7109375" defaultRowHeight="15"/>
  <cols>
    <col min="1" max="1" width="9.140625" style="1" customWidth="1"/>
    <col min="2" max="2" width="57.28125" style="4" customWidth="1"/>
    <col min="3" max="3" width="30.421875" style="4" customWidth="1"/>
    <col min="4" max="4" width="24.140625" style="1" customWidth="1"/>
    <col min="5" max="7" width="20.7109375" style="1" customWidth="1"/>
    <col min="8" max="8" width="25.7109375" style="2" customWidth="1"/>
    <col min="9" max="9" width="25.7109375" style="1" customWidth="1"/>
    <col min="10" max="10" width="35.7109375" style="1" customWidth="1"/>
    <col min="11" max="11" width="20.7109375" style="1" customWidth="1"/>
    <col min="12" max="12" width="21.8515625" style="1" customWidth="1"/>
    <col min="13" max="13" width="58.421875" style="1" customWidth="1"/>
    <col min="14" max="14" width="6.8515625" style="1" customWidth="1"/>
    <col min="15" max="15" width="10.57421875" style="1" customWidth="1"/>
    <col min="16" max="16" width="39.57421875" style="1" customWidth="1"/>
    <col min="17" max="17" width="29.28125" style="1" customWidth="1"/>
    <col min="18" max="16384" width="20.7109375" style="1" customWidth="1"/>
  </cols>
  <sheetData>
    <row r="1" spans="1:17" ht="15">
      <c r="A1" s="299"/>
      <c r="B1" s="299"/>
      <c r="C1" s="299"/>
      <c r="D1" s="299"/>
      <c r="E1" s="299"/>
      <c r="F1" s="299"/>
      <c r="G1" s="299"/>
      <c r="H1" s="299"/>
      <c r="I1" s="299"/>
      <c r="J1" s="299"/>
      <c r="K1" s="299"/>
      <c r="L1" s="299"/>
      <c r="M1" s="299"/>
      <c r="N1" s="299"/>
      <c r="O1" s="299"/>
      <c r="P1" s="299"/>
      <c r="Q1" s="16"/>
    </row>
    <row r="2" spans="1:17" ht="15.75">
      <c r="A2" s="309" t="s">
        <v>12</v>
      </c>
      <c r="B2" s="309"/>
      <c r="C2" s="309"/>
      <c r="D2" s="309"/>
      <c r="E2" s="309"/>
      <c r="F2" s="309"/>
      <c r="G2" s="309"/>
      <c r="H2" s="309"/>
      <c r="I2" s="309"/>
      <c r="J2" s="309"/>
      <c r="K2" s="309"/>
      <c r="L2" s="309"/>
      <c r="M2" s="309"/>
      <c r="N2" s="26"/>
      <c r="O2" s="26"/>
      <c r="P2" s="26"/>
      <c r="Q2" s="26"/>
    </row>
    <row r="3" spans="1:17" ht="14.25">
      <c r="A3" s="313" t="s">
        <v>13</v>
      </c>
      <c r="B3" s="313"/>
      <c r="C3" s="313"/>
      <c r="D3" s="313"/>
      <c r="E3" s="313"/>
      <c r="F3" s="313"/>
      <c r="G3" s="313"/>
      <c r="H3" s="313"/>
      <c r="I3" s="313"/>
      <c r="J3" s="313"/>
      <c r="K3" s="313"/>
      <c r="L3" s="313"/>
      <c r="M3" s="313"/>
      <c r="N3" s="27"/>
      <c r="O3" s="27"/>
      <c r="P3" s="27"/>
      <c r="Q3" s="27"/>
    </row>
    <row r="4" spans="1:17" ht="20.25">
      <c r="A4" s="316" t="s">
        <v>16</v>
      </c>
      <c r="B4" s="316"/>
      <c r="C4" s="316"/>
      <c r="D4" s="316"/>
      <c r="E4" s="316"/>
      <c r="F4" s="316"/>
      <c r="G4" s="316"/>
      <c r="H4" s="316"/>
      <c r="I4" s="316"/>
      <c r="J4" s="316"/>
      <c r="K4" s="316"/>
      <c r="L4" s="316"/>
      <c r="M4" s="316"/>
      <c r="N4" s="28"/>
      <c r="O4" s="28"/>
      <c r="P4" s="28"/>
      <c r="Q4" s="28"/>
    </row>
    <row r="5" spans="1:17" ht="20.25">
      <c r="A5" s="316" t="s">
        <v>14</v>
      </c>
      <c r="B5" s="316"/>
      <c r="C5" s="316"/>
      <c r="D5" s="316"/>
      <c r="E5" s="316"/>
      <c r="F5" s="316"/>
      <c r="G5" s="316"/>
      <c r="H5" s="316"/>
      <c r="I5" s="316"/>
      <c r="J5" s="316"/>
      <c r="K5" s="316"/>
      <c r="L5" s="316"/>
      <c r="M5" s="316"/>
      <c r="N5" s="28"/>
      <c r="O5" s="28"/>
      <c r="P5" s="28"/>
      <c r="Q5" s="28"/>
    </row>
    <row r="6" spans="1:17" ht="21.75" thickBot="1">
      <c r="A6" s="17"/>
      <c r="B6" s="18"/>
      <c r="C6" s="18"/>
      <c r="D6" s="19"/>
      <c r="E6" s="19"/>
      <c r="F6" s="19"/>
      <c r="G6" s="19"/>
      <c r="H6" s="19"/>
      <c r="I6" s="20"/>
      <c r="J6" s="20"/>
      <c r="K6" s="20"/>
      <c r="L6" s="20"/>
      <c r="M6" s="21"/>
      <c r="N6" s="21"/>
      <c r="O6" s="21"/>
      <c r="P6" s="19"/>
      <c r="Q6" s="16"/>
    </row>
    <row r="7" spans="1:16" ht="33" customHeight="1" thickBot="1">
      <c r="A7" s="284" t="s">
        <v>15</v>
      </c>
      <c r="B7" s="285"/>
      <c r="C7" s="285"/>
      <c r="D7" s="285"/>
      <c r="E7" s="285"/>
      <c r="F7" s="285"/>
      <c r="G7" s="285"/>
      <c r="H7" s="285"/>
      <c r="I7" s="285"/>
      <c r="J7" s="285"/>
      <c r="K7" s="285"/>
      <c r="L7" s="285"/>
      <c r="M7" s="286"/>
      <c r="N7" s="25"/>
      <c r="O7" s="287" t="s">
        <v>65</v>
      </c>
      <c r="P7" s="288"/>
    </row>
    <row r="8" spans="1:17" ht="24" customHeight="1">
      <c r="A8" s="281" t="s">
        <v>129</v>
      </c>
      <c r="B8" s="282"/>
      <c r="C8" s="282"/>
      <c r="D8" s="283"/>
      <c r="E8" s="306" t="s">
        <v>130</v>
      </c>
      <c r="F8" s="307"/>
      <c r="G8" s="307"/>
      <c r="H8" s="308"/>
      <c r="I8" s="303" t="s">
        <v>131</v>
      </c>
      <c r="J8" s="304"/>
      <c r="K8" s="305"/>
      <c r="L8" s="289" t="s">
        <v>132</v>
      </c>
      <c r="M8" s="290"/>
      <c r="N8" s="24"/>
      <c r="O8" s="9" t="s">
        <v>7</v>
      </c>
      <c r="P8" s="10" t="s">
        <v>3</v>
      </c>
      <c r="Q8" s="23"/>
    </row>
    <row r="9" spans="1:17" ht="27" customHeight="1" thickBot="1">
      <c r="A9" s="293"/>
      <c r="B9" s="294"/>
      <c r="C9" s="294"/>
      <c r="D9" s="295"/>
      <c r="E9" s="325"/>
      <c r="F9" s="326"/>
      <c r="G9" s="326"/>
      <c r="H9" s="327"/>
      <c r="I9" s="296"/>
      <c r="J9" s="297"/>
      <c r="K9" s="298"/>
      <c r="L9" s="291"/>
      <c r="M9" s="292"/>
      <c r="N9" s="24"/>
      <c r="O9" s="9" t="s">
        <v>8</v>
      </c>
      <c r="P9" s="11" t="s">
        <v>2</v>
      </c>
      <c r="Q9" s="23"/>
    </row>
    <row r="10" spans="1:17" ht="26.25" customHeight="1">
      <c r="A10" s="301"/>
      <c r="B10" s="301"/>
      <c r="C10" s="301"/>
      <c r="D10" s="301"/>
      <c r="E10" s="301"/>
      <c r="F10" s="301"/>
      <c r="G10" s="301"/>
      <c r="H10" s="301"/>
      <c r="I10" s="301"/>
      <c r="J10" s="301"/>
      <c r="K10" s="301"/>
      <c r="L10" s="301"/>
      <c r="M10" s="301"/>
      <c r="N10" s="301"/>
      <c r="O10" s="9" t="s">
        <v>10</v>
      </c>
      <c r="P10" s="12" t="s">
        <v>9</v>
      </c>
      <c r="Q10" s="22"/>
    </row>
    <row r="11" spans="1:16" ht="21" thickBot="1">
      <c r="A11" s="3"/>
      <c r="B11" s="5"/>
      <c r="C11" s="5"/>
      <c r="D11" s="3"/>
      <c r="E11" s="3"/>
      <c r="F11" s="3"/>
      <c r="G11" s="3"/>
      <c r="O11" s="56" t="s">
        <v>113</v>
      </c>
      <c r="P11" s="58" t="s">
        <v>108</v>
      </c>
    </row>
    <row r="12" spans="1:16" ht="30.75" customHeight="1">
      <c r="A12" s="334" t="s">
        <v>64</v>
      </c>
      <c r="B12" s="335"/>
      <c r="C12" s="335"/>
      <c r="D12" s="335"/>
      <c r="E12" s="335"/>
      <c r="F12" s="335"/>
      <c r="G12" s="336"/>
      <c r="H12" s="331" t="s">
        <v>28</v>
      </c>
      <c r="I12" s="332"/>
      <c r="J12" s="333"/>
      <c r="K12" s="337" t="s">
        <v>26</v>
      </c>
      <c r="L12" s="338"/>
      <c r="M12" s="339"/>
      <c r="N12" s="8"/>
      <c r="O12" s="56" t="s">
        <v>110</v>
      </c>
      <c r="P12" s="57" t="s">
        <v>114</v>
      </c>
    </row>
    <row r="13" spans="1:14" ht="87" customHeight="1" thickBot="1">
      <c r="A13" s="49" t="s">
        <v>0</v>
      </c>
      <c r="B13" s="50" t="s">
        <v>29</v>
      </c>
      <c r="C13" s="50" t="s">
        <v>1</v>
      </c>
      <c r="D13" s="50" t="s">
        <v>31</v>
      </c>
      <c r="E13" s="30" t="s">
        <v>32</v>
      </c>
      <c r="F13" s="50" t="s">
        <v>30</v>
      </c>
      <c r="G13" s="51" t="s">
        <v>62</v>
      </c>
      <c r="H13" s="46" t="s">
        <v>63</v>
      </c>
      <c r="I13" s="47" t="s">
        <v>5</v>
      </c>
      <c r="J13" s="48" t="s">
        <v>6</v>
      </c>
      <c r="K13" s="44" t="s">
        <v>27</v>
      </c>
      <c r="L13" s="52" t="s">
        <v>66</v>
      </c>
      <c r="M13" s="45" t="s">
        <v>11</v>
      </c>
      <c r="N13" s="8"/>
    </row>
    <row r="14" spans="1:14" ht="24" customHeight="1" thickBot="1">
      <c r="A14" s="268" t="s">
        <v>33</v>
      </c>
      <c r="B14" s="269"/>
      <c r="C14" s="269"/>
      <c r="D14" s="269"/>
      <c r="E14" s="269"/>
      <c r="F14" s="269"/>
      <c r="G14" s="269"/>
      <c r="H14" s="269"/>
      <c r="I14" s="269"/>
      <c r="J14" s="269"/>
      <c r="K14" s="269"/>
      <c r="L14" s="269"/>
      <c r="M14" s="270"/>
      <c r="N14" s="8"/>
    </row>
    <row r="15" spans="1:14" ht="93.75" customHeight="1" thickBot="1">
      <c r="A15" s="64">
        <v>1</v>
      </c>
      <c r="B15" s="65" t="s">
        <v>17</v>
      </c>
      <c r="C15" s="66" t="s">
        <v>67</v>
      </c>
      <c r="D15" s="67" t="s">
        <v>85</v>
      </c>
      <c r="E15" s="100">
        <v>3</v>
      </c>
      <c r="F15" s="127" t="s">
        <v>118</v>
      </c>
      <c r="G15" s="128">
        <v>4</v>
      </c>
      <c r="H15" s="125"/>
      <c r="I15" s="166"/>
      <c r="J15" s="124"/>
      <c r="K15" s="68" t="s">
        <v>2</v>
      </c>
      <c r="L15" s="69">
        <v>1.5</v>
      </c>
      <c r="M15" s="225" t="s">
        <v>160</v>
      </c>
      <c r="N15" s="8"/>
    </row>
    <row r="16" spans="1:14" ht="235.5" customHeight="1" thickBot="1">
      <c r="A16" s="64">
        <v>2</v>
      </c>
      <c r="B16" s="71" t="s">
        <v>18</v>
      </c>
      <c r="C16" s="71" t="s">
        <v>68</v>
      </c>
      <c r="D16" s="67" t="s">
        <v>90</v>
      </c>
      <c r="E16" s="100">
        <v>7</v>
      </c>
      <c r="F16" s="127" t="s">
        <v>118</v>
      </c>
      <c r="G16" s="128">
        <v>7</v>
      </c>
      <c r="H16" s="167"/>
      <c r="I16" s="166"/>
      <c r="J16" s="124"/>
      <c r="K16" s="68" t="s">
        <v>2</v>
      </c>
      <c r="L16" s="69">
        <v>3</v>
      </c>
      <c r="M16" s="229" t="s">
        <v>168</v>
      </c>
      <c r="N16" s="29"/>
    </row>
    <row r="17" spans="1:14" s="6" customFormat="1" ht="126.75" thickBot="1">
      <c r="A17" s="64">
        <v>3</v>
      </c>
      <c r="B17" s="72" t="s">
        <v>115</v>
      </c>
      <c r="C17" s="71" t="s">
        <v>69</v>
      </c>
      <c r="D17" s="73" t="s">
        <v>86</v>
      </c>
      <c r="E17" s="101">
        <v>7</v>
      </c>
      <c r="F17" s="127" t="s">
        <v>119</v>
      </c>
      <c r="G17" s="128">
        <v>5</v>
      </c>
      <c r="H17" s="126"/>
      <c r="I17" s="218"/>
      <c r="J17" s="124"/>
      <c r="K17" s="68" t="s">
        <v>9</v>
      </c>
      <c r="L17" s="69">
        <v>4</v>
      </c>
      <c r="M17" s="70"/>
      <c r="N17" s="13"/>
    </row>
    <row r="18" spans="1:14" s="6" customFormat="1" ht="37.5">
      <c r="A18" s="254">
        <v>4</v>
      </c>
      <c r="B18" s="74" t="s">
        <v>19</v>
      </c>
      <c r="C18" s="310" t="s">
        <v>89</v>
      </c>
      <c r="D18" s="310" t="s">
        <v>88</v>
      </c>
      <c r="E18" s="141">
        <v>3</v>
      </c>
      <c r="F18" s="129"/>
      <c r="G18" s="130"/>
      <c r="H18" s="131"/>
      <c r="I18" s="140"/>
      <c r="J18" s="132"/>
      <c r="K18" s="329" t="s">
        <v>2</v>
      </c>
      <c r="L18" s="181"/>
      <c r="M18" s="182"/>
      <c r="N18" s="13"/>
    </row>
    <row r="19" spans="1:14" s="6" customFormat="1" ht="75">
      <c r="A19" s="255"/>
      <c r="B19" s="59" t="s">
        <v>20</v>
      </c>
      <c r="C19" s="311"/>
      <c r="D19" s="311"/>
      <c r="E19" s="142">
        <v>1</v>
      </c>
      <c r="F19" s="143" t="s">
        <v>118</v>
      </c>
      <c r="G19" s="144">
        <v>1</v>
      </c>
      <c r="H19" s="145"/>
      <c r="I19" s="169"/>
      <c r="J19" s="146"/>
      <c r="K19" s="330"/>
      <c r="L19" s="164">
        <v>0.5</v>
      </c>
      <c r="M19" s="183" t="s">
        <v>136</v>
      </c>
      <c r="N19" s="13"/>
    </row>
    <row r="20" spans="1:14" s="6" customFormat="1" ht="98.25" customHeight="1" thickBot="1">
      <c r="A20" s="302"/>
      <c r="B20" s="60" t="s">
        <v>21</v>
      </c>
      <c r="C20" s="312"/>
      <c r="D20" s="312"/>
      <c r="E20" s="76">
        <v>2</v>
      </c>
      <c r="F20" s="133" t="s">
        <v>118</v>
      </c>
      <c r="G20" s="134">
        <v>4</v>
      </c>
      <c r="H20" s="135"/>
      <c r="I20" s="170"/>
      <c r="J20" s="173"/>
      <c r="K20" s="185" t="s">
        <v>2</v>
      </c>
      <c r="L20" s="164">
        <v>1</v>
      </c>
      <c r="M20" s="184" t="s">
        <v>137</v>
      </c>
      <c r="N20" s="13"/>
    </row>
    <row r="21" spans="1:14" s="6" customFormat="1" ht="23.25">
      <c r="A21" s="254">
        <v>5</v>
      </c>
      <c r="B21" s="77" t="s">
        <v>22</v>
      </c>
      <c r="C21" s="310" t="s">
        <v>70</v>
      </c>
      <c r="D21" s="310" t="s">
        <v>87</v>
      </c>
      <c r="E21" s="75">
        <v>10</v>
      </c>
      <c r="F21" s="129"/>
      <c r="G21" s="136"/>
      <c r="H21" s="147"/>
      <c r="I21" s="140"/>
      <c r="J21" s="132"/>
      <c r="K21" s="329" t="s">
        <v>2</v>
      </c>
      <c r="L21" s="181"/>
      <c r="M21" s="182"/>
      <c r="N21" s="13"/>
    </row>
    <row r="22" spans="1:14" s="6" customFormat="1" ht="93.75">
      <c r="A22" s="255"/>
      <c r="B22" s="33" t="s">
        <v>23</v>
      </c>
      <c r="C22" s="311"/>
      <c r="D22" s="311"/>
      <c r="E22" s="142">
        <v>5</v>
      </c>
      <c r="F22" s="143" t="s">
        <v>118</v>
      </c>
      <c r="G22" s="148">
        <v>5</v>
      </c>
      <c r="H22" s="145"/>
      <c r="I22" s="169"/>
      <c r="J22" s="146"/>
      <c r="K22" s="330"/>
      <c r="L22" s="164">
        <v>2</v>
      </c>
      <c r="M22" s="230" t="s">
        <v>169</v>
      </c>
      <c r="N22" s="13"/>
    </row>
    <row r="23" spans="1:14" s="6" customFormat="1" ht="90">
      <c r="A23" s="255"/>
      <c r="B23" s="34" t="s">
        <v>24</v>
      </c>
      <c r="C23" s="311"/>
      <c r="D23" s="311"/>
      <c r="E23" s="149">
        <v>2</v>
      </c>
      <c r="F23" s="150" t="s">
        <v>120</v>
      </c>
      <c r="G23" s="151">
        <v>1</v>
      </c>
      <c r="H23" s="168">
        <v>1</v>
      </c>
      <c r="I23" s="171">
        <v>43165</v>
      </c>
      <c r="J23" s="152" t="s">
        <v>133</v>
      </c>
      <c r="K23" s="186" t="s">
        <v>3</v>
      </c>
      <c r="L23" s="164">
        <v>2</v>
      </c>
      <c r="M23" s="183"/>
      <c r="N23" s="13"/>
    </row>
    <row r="24" spans="1:14" s="6" customFormat="1" ht="85.5" customHeight="1" thickBot="1">
      <c r="A24" s="302"/>
      <c r="B24" s="53" t="s">
        <v>25</v>
      </c>
      <c r="C24" s="312"/>
      <c r="D24" s="312"/>
      <c r="E24" s="76">
        <v>3</v>
      </c>
      <c r="F24" s="133" t="s">
        <v>118</v>
      </c>
      <c r="G24" s="137">
        <v>4</v>
      </c>
      <c r="H24" s="135"/>
      <c r="I24" s="170"/>
      <c r="J24" s="173"/>
      <c r="K24" s="185" t="s">
        <v>2</v>
      </c>
      <c r="L24" s="165">
        <v>1.5</v>
      </c>
      <c r="M24" s="184" t="s">
        <v>161</v>
      </c>
      <c r="N24" s="13"/>
    </row>
    <row r="25" spans="1:16" s="6" customFormat="1" ht="28.5" customHeight="1" thickBot="1">
      <c r="A25" s="247" t="s">
        <v>34</v>
      </c>
      <c r="B25" s="248"/>
      <c r="C25" s="248"/>
      <c r="D25" s="248"/>
      <c r="E25" s="248"/>
      <c r="F25" s="324"/>
      <c r="G25" s="248"/>
      <c r="H25" s="248"/>
      <c r="I25" s="248"/>
      <c r="J25" s="248"/>
      <c r="K25" s="248"/>
      <c r="L25" s="248"/>
      <c r="M25" s="249"/>
      <c r="N25" s="14"/>
      <c r="O25" s="7"/>
      <c r="P25" s="7"/>
    </row>
    <row r="26" spans="1:14" s="6" customFormat="1" ht="124.5" customHeight="1" thickBot="1">
      <c r="A26" s="64">
        <v>6</v>
      </c>
      <c r="B26" s="72" t="s">
        <v>35</v>
      </c>
      <c r="C26" s="72" t="s">
        <v>71</v>
      </c>
      <c r="D26" s="73" t="s">
        <v>91</v>
      </c>
      <c r="E26" s="99">
        <v>8</v>
      </c>
      <c r="F26" s="138" t="s">
        <v>121</v>
      </c>
      <c r="G26" s="138">
        <v>4</v>
      </c>
      <c r="H26" s="139"/>
      <c r="I26" s="219"/>
      <c r="J26" s="220"/>
      <c r="K26" s="185" t="s">
        <v>9</v>
      </c>
      <c r="L26" s="69">
        <v>2</v>
      </c>
      <c r="M26" s="78"/>
      <c r="N26" s="14"/>
    </row>
    <row r="27" spans="1:16" s="7" customFormat="1" ht="198.75" thickBot="1">
      <c r="A27" s="64">
        <v>7</v>
      </c>
      <c r="B27" s="72" t="s">
        <v>36</v>
      </c>
      <c r="C27" s="72" t="s">
        <v>72</v>
      </c>
      <c r="D27" s="73" t="s">
        <v>92</v>
      </c>
      <c r="E27" s="99">
        <v>5</v>
      </c>
      <c r="F27" s="138" t="s">
        <v>121</v>
      </c>
      <c r="G27" s="138">
        <v>5</v>
      </c>
      <c r="H27" s="139"/>
      <c r="I27" s="219"/>
      <c r="J27" s="222"/>
      <c r="K27" s="185" t="s">
        <v>9</v>
      </c>
      <c r="L27" s="69">
        <v>2</v>
      </c>
      <c r="M27" s="228" t="s">
        <v>167</v>
      </c>
      <c r="N27" s="14"/>
      <c r="O27" s="6"/>
      <c r="P27" s="6"/>
    </row>
    <row r="28" spans="1:14" s="6" customFormat="1" ht="138" customHeight="1" thickBot="1">
      <c r="A28" s="64">
        <v>8</v>
      </c>
      <c r="B28" s="72" t="s">
        <v>37</v>
      </c>
      <c r="C28" s="66" t="s">
        <v>73</v>
      </c>
      <c r="D28" s="73" t="s">
        <v>93</v>
      </c>
      <c r="E28" s="99">
        <v>2</v>
      </c>
      <c r="F28" s="138" t="s">
        <v>122</v>
      </c>
      <c r="G28" s="138">
        <v>2</v>
      </c>
      <c r="H28" s="139"/>
      <c r="I28" s="174"/>
      <c r="J28" s="221"/>
      <c r="K28" s="69" t="s">
        <v>2</v>
      </c>
      <c r="L28" s="69">
        <v>1</v>
      </c>
      <c r="M28" s="95" t="s">
        <v>162</v>
      </c>
      <c r="N28" s="15"/>
    </row>
    <row r="29" spans="1:14" s="6" customFormat="1" ht="37.5" customHeight="1" thickBot="1">
      <c r="A29" s="268" t="s">
        <v>38</v>
      </c>
      <c r="B29" s="269"/>
      <c r="C29" s="269"/>
      <c r="D29" s="269"/>
      <c r="E29" s="269"/>
      <c r="F29" s="269"/>
      <c r="G29" s="269"/>
      <c r="H29" s="269"/>
      <c r="I29" s="269"/>
      <c r="J29" s="269"/>
      <c r="K29" s="269"/>
      <c r="L29" s="269"/>
      <c r="M29" s="270"/>
      <c r="N29" s="15"/>
    </row>
    <row r="30" spans="1:14" s="6" customFormat="1" ht="114" customHeight="1">
      <c r="A30" s="278">
        <v>9</v>
      </c>
      <c r="B30" s="79" t="s">
        <v>39</v>
      </c>
      <c r="C30" s="321" t="s">
        <v>74</v>
      </c>
      <c r="D30" s="256" t="s">
        <v>112</v>
      </c>
      <c r="E30" s="38">
        <v>7</v>
      </c>
      <c r="F30" s="113"/>
      <c r="G30" s="113"/>
      <c r="H30" s="117"/>
      <c r="I30" s="117"/>
      <c r="J30" s="114"/>
      <c r="K30" s="245" t="s">
        <v>3</v>
      </c>
      <c r="L30" s="187"/>
      <c r="M30" s="190"/>
      <c r="N30" s="15"/>
    </row>
    <row r="31" spans="1:14" s="6" customFormat="1" ht="117" customHeight="1" thickBot="1">
      <c r="A31" s="279"/>
      <c r="B31" s="54" t="s">
        <v>50</v>
      </c>
      <c r="C31" s="322"/>
      <c r="D31" s="257"/>
      <c r="E31" s="153">
        <v>2</v>
      </c>
      <c r="F31" s="118" t="s">
        <v>123</v>
      </c>
      <c r="G31" s="118">
        <v>1</v>
      </c>
      <c r="H31" s="163">
        <v>1</v>
      </c>
      <c r="I31" s="176">
        <v>43150</v>
      </c>
      <c r="J31" s="175" t="s">
        <v>134</v>
      </c>
      <c r="K31" s="246"/>
      <c r="L31" s="189">
        <v>2</v>
      </c>
      <c r="M31" s="191"/>
      <c r="N31" s="14"/>
    </row>
    <row r="32" spans="1:14" s="6" customFormat="1" ht="94.5" customHeight="1" thickBot="1">
      <c r="A32" s="279"/>
      <c r="B32" s="54" t="s">
        <v>51</v>
      </c>
      <c r="C32" s="322"/>
      <c r="D32" s="257"/>
      <c r="E32" s="154">
        <v>1</v>
      </c>
      <c r="F32" s="155" t="s">
        <v>123</v>
      </c>
      <c r="G32" s="155">
        <v>1</v>
      </c>
      <c r="H32" s="157">
        <v>1</v>
      </c>
      <c r="I32" s="177">
        <v>43178</v>
      </c>
      <c r="J32" s="172" t="s">
        <v>135</v>
      </c>
      <c r="K32" s="158" t="s">
        <v>3</v>
      </c>
      <c r="L32" s="189">
        <v>1</v>
      </c>
      <c r="M32" s="191"/>
      <c r="N32" s="15"/>
    </row>
    <row r="33" spans="1:14" s="6" customFormat="1" ht="24.75" customHeight="1">
      <c r="A33" s="279"/>
      <c r="B33" s="266" t="s">
        <v>52</v>
      </c>
      <c r="C33" s="322"/>
      <c r="D33" s="257"/>
      <c r="E33" s="275">
        <v>4</v>
      </c>
      <c r="F33" s="314" t="s">
        <v>124</v>
      </c>
      <c r="G33" s="314">
        <v>2</v>
      </c>
      <c r="H33" s="317">
        <v>1</v>
      </c>
      <c r="I33" s="328">
        <v>43221</v>
      </c>
      <c r="J33" s="317" t="s">
        <v>159</v>
      </c>
      <c r="K33" s="319" t="s">
        <v>2</v>
      </c>
      <c r="L33" s="188"/>
      <c r="M33" s="191"/>
      <c r="N33" s="15"/>
    </row>
    <row r="34" spans="1:14" s="6" customFormat="1" ht="99" customHeight="1" thickBot="1">
      <c r="A34" s="280"/>
      <c r="B34" s="267"/>
      <c r="C34" s="323"/>
      <c r="D34" s="277"/>
      <c r="E34" s="300"/>
      <c r="F34" s="315"/>
      <c r="G34" s="315"/>
      <c r="H34" s="318"/>
      <c r="I34" s="318"/>
      <c r="J34" s="318"/>
      <c r="K34" s="320"/>
      <c r="L34" s="226">
        <v>1</v>
      </c>
      <c r="M34" s="227" t="s">
        <v>163</v>
      </c>
      <c r="N34" s="14"/>
    </row>
    <row r="35" spans="1:16" s="6" customFormat="1" ht="97.5" customHeight="1">
      <c r="A35" s="254">
        <v>10</v>
      </c>
      <c r="B35" s="80" t="s">
        <v>40</v>
      </c>
      <c r="C35" s="256" t="s">
        <v>75</v>
      </c>
      <c r="D35" s="258" t="s">
        <v>95</v>
      </c>
      <c r="E35" s="38">
        <v>8</v>
      </c>
      <c r="F35" s="113"/>
      <c r="G35" s="113"/>
      <c r="H35" s="117"/>
      <c r="I35" s="117"/>
      <c r="J35" s="114"/>
      <c r="K35" s="245" t="s">
        <v>110</v>
      </c>
      <c r="L35" s="187"/>
      <c r="M35" s="190"/>
      <c r="N35" s="14"/>
      <c r="O35" s="7"/>
      <c r="P35" s="7"/>
    </row>
    <row r="36" spans="1:16" s="6" customFormat="1" ht="72" customHeight="1">
      <c r="A36" s="255"/>
      <c r="B36" s="36" t="s">
        <v>56</v>
      </c>
      <c r="C36" s="257"/>
      <c r="D36" s="259"/>
      <c r="E36" s="275">
        <v>3</v>
      </c>
      <c r="F36" s="159" t="s">
        <v>110</v>
      </c>
      <c r="G36" s="159" t="s">
        <v>110</v>
      </c>
      <c r="H36" s="160" t="s">
        <v>110</v>
      </c>
      <c r="I36" s="160" t="s">
        <v>110</v>
      </c>
      <c r="J36" s="160" t="s">
        <v>110</v>
      </c>
      <c r="K36" s="260"/>
      <c r="L36" s="188"/>
      <c r="M36" s="191"/>
      <c r="N36" s="15"/>
      <c r="O36" s="7"/>
      <c r="P36" s="7"/>
    </row>
    <row r="37" spans="1:16" s="7" customFormat="1" ht="70.5" customHeight="1">
      <c r="A37" s="255"/>
      <c r="B37" s="37" t="s">
        <v>55</v>
      </c>
      <c r="C37" s="257"/>
      <c r="D37" s="259"/>
      <c r="E37" s="276"/>
      <c r="F37" s="118" t="s">
        <v>125</v>
      </c>
      <c r="G37" s="118"/>
      <c r="H37" s="119"/>
      <c r="I37" s="119"/>
      <c r="J37" s="120"/>
      <c r="K37" s="112" t="s">
        <v>9</v>
      </c>
      <c r="L37" s="188"/>
      <c r="M37" s="191"/>
      <c r="N37" s="15"/>
      <c r="O37" s="6"/>
      <c r="P37" s="6"/>
    </row>
    <row r="38" spans="1:16" s="7" customFormat="1" ht="87" customHeight="1">
      <c r="A38" s="255"/>
      <c r="B38" s="35" t="s">
        <v>53</v>
      </c>
      <c r="C38" s="257"/>
      <c r="D38" s="259"/>
      <c r="E38" s="154">
        <v>2</v>
      </c>
      <c r="F38" s="155" t="s">
        <v>128</v>
      </c>
      <c r="G38" s="155">
        <v>1</v>
      </c>
      <c r="H38" s="156"/>
      <c r="I38" s="156"/>
      <c r="J38" s="157"/>
      <c r="K38" s="158" t="s">
        <v>9</v>
      </c>
      <c r="L38" s="188"/>
      <c r="M38" s="191"/>
      <c r="N38" s="14"/>
      <c r="O38" s="6"/>
      <c r="P38" s="6"/>
    </row>
    <row r="39" spans="1:14" s="6" customFormat="1" ht="253.5" customHeight="1" thickBot="1">
      <c r="A39" s="255"/>
      <c r="B39" s="62" t="s">
        <v>54</v>
      </c>
      <c r="C39" s="257"/>
      <c r="D39" s="259"/>
      <c r="E39" s="63">
        <v>3</v>
      </c>
      <c r="F39" s="116" t="s">
        <v>126</v>
      </c>
      <c r="G39" s="116">
        <v>5</v>
      </c>
      <c r="H39" s="179">
        <v>1</v>
      </c>
      <c r="I39" s="180">
        <v>43191</v>
      </c>
      <c r="J39" s="115" t="s">
        <v>158</v>
      </c>
      <c r="K39" s="111" t="s">
        <v>2</v>
      </c>
      <c r="L39" s="189">
        <v>1.5</v>
      </c>
      <c r="M39" s="191" t="s">
        <v>138</v>
      </c>
      <c r="N39" s="14"/>
    </row>
    <row r="40" spans="1:14" s="6" customFormat="1" ht="34.5" customHeight="1">
      <c r="A40" s="236">
        <v>11</v>
      </c>
      <c r="B40" s="107" t="s">
        <v>116</v>
      </c>
      <c r="C40" s="102"/>
      <c r="D40" s="98"/>
      <c r="E40" s="103">
        <v>7</v>
      </c>
      <c r="F40" s="113"/>
      <c r="G40" s="121"/>
      <c r="H40" s="239"/>
      <c r="I40" s="244"/>
      <c r="J40" s="239"/>
      <c r="K40" s="245" t="s">
        <v>2</v>
      </c>
      <c r="L40" s="234">
        <v>2</v>
      </c>
      <c r="M40" s="232" t="s">
        <v>164</v>
      </c>
      <c r="N40" s="14"/>
    </row>
    <row r="41" spans="1:14" s="6" customFormat="1" ht="90" customHeight="1" thickBot="1">
      <c r="A41" s="237"/>
      <c r="B41" s="108" t="s">
        <v>117</v>
      </c>
      <c r="C41" s="261" t="s">
        <v>76</v>
      </c>
      <c r="D41" s="61" t="s">
        <v>96</v>
      </c>
      <c r="E41" s="153">
        <v>4</v>
      </c>
      <c r="F41" s="162" t="s">
        <v>121</v>
      </c>
      <c r="G41" s="118">
        <v>5</v>
      </c>
      <c r="H41" s="240"/>
      <c r="I41" s="240"/>
      <c r="J41" s="240"/>
      <c r="K41" s="246"/>
      <c r="L41" s="235"/>
      <c r="M41" s="233"/>
      <c r="N41" s="14"/>
    </row>
    <row r="42" spans="1:14" s="6" customFormat="1" ht="120.75" customHeight="1" thickBot="1">
      <c r="A42" s="238"/>
      <c r="B42" s="83" t="s">
        <v>41</v>
      </c>
      <c r="C42" s="262"/>
      <c r="D42" s="84" t="s">
        <v>97</v>
      </c>
      <c r="E42" s="81">
        <v>3</v>
      </c>
      <c r="F42" s="123" t="s">
        <v>118</v>
      </c>
      <c r="G42" s="123">
        <v>1</v>
      </c>
      <c r="H42" s="217"/>
      <c r="I42" s="217"/>
      <c r="J42" s="122"/>
      <c r="K42" s="185" t="s">
        <v>2</v>
      </c>
      <c r="L42" s="223">
        <v>1.5</v>
      </c>
      <c r="M42" s="85" t="s">
        <v>165</v>
      </c>
      <c r="N42" s="14"/>
    </row>
    <row r="43" spans="1:49" s="32" customFormat="1" ht="111" customHeight="1" thickBot="1">
      <c r="A43" s="86">
        <v>12</v>
      </c>
      <c r="B43" s="65" t="s">
        <v>42</v>
      </c>
      <c r="C43" s="87" t="s">
        <v>77</v>
      </c>
      <c r="D43" s="87" t="s">
        <v>99</v>
      </c>
      <c r="E43" s="104">
        <v>3</v>
      </c>
      <c r="F43" s="88" t="s">
        <v>128</v>
      </c>
      <c r="G43" s="88">
        <v>5</v>
      </c>
      <c r="H43" s="109"/>
      <c r="I43" s="109"/>
      <c r="J43" s="109"/>
      <c r="K43" s="110" t="s">
        <v>9</v>
      </c>
      <c r="L43" s="224"/>
      <c r="M43" s="90"/>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row>
    <row r="44" spans="1:49" s="32" customFormat="1" ht="93" customHeight="1" thickBot="1">
      <c r="A44" s="86">
        <v>13</v>
      </c>
      <c r="B44" s="72" t="s">
        <v>43</v>
      </c>
      <c r="C44" s="87" t="s">
        <v>94</v>
      </c>
      <c r="D44" s="87" t="s">
        <v>98</v>
      </c>
      <c r="E44" s="104">
        <v>3</v>
      </c>
      <c r="F44" s="88" t="s">
        <v>127</v>
      </c>
      <c r="G44" s="88">
        <v>1</v>
      </c>
      <c r="H44" s="109"/>
      <c r="I44" s="109"/>
      <c r="J44" s="109"/>
      <c r="K44" s="110" t="s">
        <v>108</v>
      </c>
      <c r="L44" s="89">
        <v>0</v>
      </c>
      <c r="M44" s="90"/>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row>
    <row r="45" spans="1:49" s="32" customFormat="1" ht="75">
      <c r="A45" s="253">
        <v>14</v>
      </c>
      <c r="B45" s="80" t="s">
        <v>44</v>
      </c>
      <c r="C45" s="271" t="s">
        <v>78</v>
      </c>
      <c r="D45" s="271" t="s">
        <v>100</v>
      </c>
      <c r="E45" s="103">
        <v>7</v>
      </c>
      <c r="F45" s="241" t="s">
        <v>127</v>
      </c>
      <c r="G45" s="241">
        <v>1</v>
      </c>
      <c r="H45" s="272"/>
      <c r="I45" s="272"/>
      <c r="J45" s="272"/>
      <c r="K45" s="263" t="s">
        <v>108</v>
      </c>
      <c r="L45" s="250"/>
      <c r="M45" s="8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row>
    <row r="46" spans="1:49" s="32" customFormat="1" ht="23.25">
      <c r="A46" s="237"/>
      <c r="B46" s="39" t="s">
        <v>45</v>
      </c>
      <c r="C46" s="261"/>
      <c r="D46" s="261"/>
      <c r="E46" s="105">
        <v>2</v>
      </c>
      <c r="F46" s="242"/>
      <c r="G46" s="242"/>
      <c r="H46" s="273"/>
      <c r="I46" s="273"/>
      <c r="J46" s="273"/>
      <c r="K46" s="264"/>
      <c r="L46" s="251"/>
      <c r="M46" s="9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row>
    <row r="47" spans="1:49" s="32" customFormat="1" ht="37.5">
      <c r="A47" s="237"/>
      <c r="B47" s="40" t="s">
        <v>46</v>
      </c>
      <c r="C47" s="261"/>
      <c r="D47" s="261"/>
      <c r="E47" s="105">
        <v>2</v>
      </c>
      <c r="F47" s="242"/>
      <c r="G47" s="242"/>
      <c r="H47" s="273"/>
      <c r="I47" s="273"/>
      <c r="J47" s="273"/>
      <c r="K47" s="264"/>
      <c r="L47" s="251"/>
      <c r="M47" s="9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row>
    <row r="48" spans="1:49" s="32" customFormat="1" ht="23.25">
      <c r="A48" s="237"/>
      <c r="B48" s="40" t="s">
        <v>47</v>
      </c>
      <c r="C48" s="261"/>
      <c r="D48" s="261"/>
      <c r="E48" s="105">
        <v>1</v>
      </c>
      <c r="F48" s="242"/>
      <c r="G48" s="242"/>
      <c r="H48" s="273"/>
      <c r="I48" s="273"/>
      <c r="J48" s="273"/>
      <c r="K48" s="264"/>
      <c r="L48" s="251"/>
      <c r="M48" s="9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row>
    <row r="49" spans="1:49" s="32" customFormat="1" ht="24" thickBot="1">
      <c r="A49" s="238"/>
      <c r="B49" s="92" t="s">
        <v>48</v>
      </c>
      <c r="C49" s="262"/>
      <c r="D49" s="262"/>
      <c r="E49" s="161">
        <v>2</v>
      </c>
      <c r="F49" s="243"/>
      <c r="G49" s="243"/>
      <c r="H49" s="274"/>
      <c r="I49" s="274"/>
      <c r="J49" s="274"/>
      <c r="K49" s="265"/>
      <c r="L49" s="252"/>
      <c r="M49" s="85"/>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row>
    <row r="50" spans="1:49" s="32" customFormat="1" ht="108.75" thickBot="1">
      <c r="A50" s="86">
        <v>15</v>
      </c>
      <c r="B50" s="72" t="s">
        <v>49</v>
      </c>
      <c r="C50" s="87" t="s">
        <v>79</v>
      </c>
      <c r="D50" s="87" t="s">
        <v>101</v>
      </c>
      <c r="E50" s="106">
        <v>5</v>
      </c>
      <c r="F50" s="88" t="s">
        <v>127</v>
      </c>
      <c r="G50" s="88">
        <v>1</v>
      </c>
      <c r="H50" s="109"/>
      <c r="I50" s="109"/>
      <c r="J50" s="109"/>
      <c r="K50" s="110" t="s">
        <v>108</v>
      </c>
      <c r="L50" s="89"/>
      <c r="M50" s="90"/>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row>
    <row r="51" spans="1:49" s="32" customFormat="1" ht="24" customHeight="1" thickBot="1">
      <c r="A51" s="247" t="s">
        <v>61</v>
      </c>
      <c r="B51" s="248"/>
      <c r="C51" s="248"/>
      <c r="D51" s="248"/>
      <c r="E51" s="248"/>
      <c r="F51" s="248"/>
      <c r="G51" s="248"/>
      <c r="H51" s="248"/>
      <c r="I51" s="248"/>
      <c r="J51" s="248"/>
      <c r="K51" s="248"/>
      <c r="L51" s="248"/>
      <c r="M51" s="249"/>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row>
    <row r="52" spans="1:49" s="32" customFormat="1" ht="57" thickBot="1">
      <c r="A52" s="86">
        <v>16</v>
      </c>
      <c r="B52" s="72" t="s">
        <v>57</v>
      </c>
      <c r="C52" s="72" t="s">
        <v>80</v>
      </c>
      <c r="D52" s="93" t="s">
        <v>102</v>
      </c>
      <c r="E52" s="104">
        <v>4</v>
      </c>
      <c r="F52" s="88" t="s">
        <v>125</v>
      </c>
      <c r="G52" s="88">
        <v>1</v>
      </c>
      <c r="H52" s="94"/>
      <c r="I52" s="94"/>
      <c r="J52" s="94"/>
      <c r="K52" s="110" t="s">
        <v>9</v>
      </c>
      <c r="L52" s="193">
        <v>0</v>
      </c>
      <c r="M52" s="95"/>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row>
    <row r="53" spans="1:49" s="32" customFormat="1" ht="57" thickBot="1">
      <c r="A53" s="86">
        <v>17</v>
      </c>
      <c r="B53" s="72" t="s">
        <v>58</v>
      </c>
      <c r="C53" s="72" t="s">
        <v>81</v>
      </c>
      <c r="D53" s="93" t="s">
        <v>103</v>
      </c>
      <c r="E53" s="104">
        <v>6</v>
      </c>
      <c r="F53" s="88" t="s">
        <v>118</v>
      </c>
      <c r="G53" s="88">
        <v>12</v>
      </c>
      <c r="H53" s="94"/>
      <c r="I53" s="178"/>
      <c r="J53" s="94"/>
      <c r="K53" s="110" t="s">
        <v>2</v>
      </c>
      <c r="L53" s="194">
        <v>3</v>
      </c>
      <c r="M53" s="95" t="s">
        <v>166</v>
      </c>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row>
    <row r="54" spans="1:49" s="32" customFormat="1" ht="75.75" thickBot="1">
      <c r="A54" s="86">
        <v>18</v>
      </c>
      <c r="B54" s="72" t="s">
        <v>59</v>
      </c>
      <c r="C54" s="96" t="s">
        <v>82</v>
      </c>
      <c r="D54" s="93" t="s">
        <v>104</v>
      </c>
      <c r="E54" s="104">
        <v>1</v>
      </c>
      <c r="F54" s="88" t="s">
        <v>118</v>
      </c>
      <c r="G54" s="88" t="s">
        <v>110</v>
      </c>
      <c r="H54" s="94"/>
      <c r="I54" s="94"/>
      <c r="J54" s="94"/>
      <c r="K54" s="110" t="s">
        <v>2</v>
      </c>
      <c r="L54" s="194">
        <v>0.5</v>
      </c>
      <c r="M54" s="95"/>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row>
    <row r="55" spans="1:49" s="32" customFormat="1" ht="75.75" thickBot="1">
      <c r="A55" s="86">
        <v>19</v>
      </c>
      <c r="B55" s="72" t="s">
        <v>60</v>
      </c>
      <c r="C55" s="72" t="s">
        <v>83</v>
      </c>
      <c r="D55" s="93" t="s">
        <v>105</v>
      </c>
      <c r="E55" s="104">
        <v>2</v>
      </c>
      <c r="F55" s="88" t="s">
        <v>118</v>
      </c>
      <c r="G55" s="88" t="s">
        <v>110</v>
      </c>
      <c r="H55" s="94"/>
      <c r="I55" s="178"/>
      <c r="J55" s="94"/>
      <c r="K55" s="110" t="s">
        <v>2</v>
      </c>
      <c r="L55" s="194">
        <v>1</v>
      </c>
      <c r="M55" s="95"/>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row>
    <row r="56" spans="1:49" s="32" customFormat="1" ht="155.25" customHeight="1" thickBot="1">
      <c r="A56" s="86">
        <v>20</v>
      </c>
      <c r="B56" s="72" t="s">
        <v>4</v>
      </c>
      <c r="C56" s="72" t="s">
        <v>84</v>
      </c>
      <c r="D56" s="97" t="s">
        <v>106</v>
      </c>
      <c r="E56" s="104">
        <v>2</v>
      </c>
      <c r="F56" s="88" t="s">
        <v>128</v>
      </c>
      <c r="G56" s="88" t="s">
        <v>110</v>
      </c>
      <c r="H56" s="94"/>
      <c r="I56" s="94"/>
      <c r="J56" s="94"/>
      <c r="K56" s="110" t="s">
        <v>108</v>
      </c>
      <c r="L56" s="192"/>
      <c r="M56" s="95"/>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row>
    <row r="57" spans="1:49" s="32" customFormat="1" ht="23.25" customHeight="1" thickBot="1">
      <c r="A57" s="41"/>
      <c r="B57" s="42"/>
      <c r="C57" s="42"/>
      <c r="D57" s="42"/>
      <c r="E57" s="42"/>
      <c r="F57" s="42"/>
      <c r="G57" s="42"/>
      <c r="H57" s="231" t="s">
        <v>111</v>
      </c>
      <c r="I57" s="231"/>
      <c r="J57" s="231"/>
      <c r="K57" s="231"/>
      <c r="L57" s="195">
        <f>L15+L16+L17+L18+L21++L26+L27+L28+L30+L35+L41+L43+L44+L45+L50+L52+L53+L54+L55+L56+L42+L39+L38+L37+L34+L32+L31+L24+L23+L22+L20+L19</f>
        <v>32</v>
      </c>
      <c r="M57" s="43"/>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row>
    <row r="58" spans="1:49" s="32" customFormat="1" ht="23.2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s="32" customFormat="1" ht="204" customHeight="1">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row>
    <row r="60" spans="1:49" s="32" customFormat="1" ht="153" customHeight="1">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s="32" customFormat="1" ht="166.5" customHeight="1">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row>
  </sheetData>
  <sheetProtection/>
  <protectedRanges>
    <protectedRange sqref="D52:F52" name="Actividad 13_4"/>
    <protectedRange sqref="D43:G44" name="Actividad 11_4"/>
    <protectedRange sqref="B39:M40 L53:L55 L42" name="Actividad 10_4"/>
    <protectedRange sqref="B23:M23" name="Actividad 2_4"/>
    <protectedRange sqref="B26:C28" name="Actividad 4_4"/>
    <protectedRange sqref="B32:I32 K32:M32" name="Actividad 6_4"/>
    <protectedRange sqref="B33:J35 L33:M35 K33:K34" name="actividad 7_4"/>
    <protectedRange sqref="K30 B30:J31 L30:M31" name="Actividad 5_4"/>
    <protectedRange sqref="B24:M24 K42 K26:K27" name="Actividad 3_4"/>
    <protectedRange sqref="B15:C22 K18 D18:J22 L18:M22 K20:K21" name="Actividad 1_4"/>
    <protectedRange sqref="M55 I56:L56 I55:K55" name="Actividad 16_2_1"/>
    <protectedRange sqref="K54 M54" name="Actividad 15_2_1"/>
    <protectedRange sqref="K52:L52" name="Actividad 13_2_1"/>
    <protectedRange sqref="I44:M44 I43:K43 M43" name="Actividad 11_2_1"/>
    <protectedRange sqref="H28:L28 J32 H26:J27 L26:L27" name="Actividad 4_2_1"/>
    <protectedRange sqref="H16:L16 I15:L15 I17:L17" name="Actividad 1_2_1"/>
    <protectedRange sqref="K53 M53" name="Actividad 14_2_1"/>
    <protectedRange sqref="K58:M61" name="Actividad 17_2_1"/>
    <protectedRange sqref="N57:O57" name="Actividad 16_3_1"/>
    <protectedRange sqref="N56:O56" name="Actividad 15_3_1"/>
    <protectedRange sqref="N53:O53" name="Actividad 13_3_1"/>
    <protectedRange sqref="N44:O48" name="Actividad 11_3_1"/>
    <protectedRange sqref="N42" name="Actividad 10_3_1"/>
    <protectedRange sqref="N38" name="Actividad 8_3_1"/>
    <protectedRange sqref="N25" name="Actividad 2_3_1"/>
    <protectedRange sqref="M26:M28 N27:N30" name="Actividad 4_3_1"/>
    <protectedRange sqref="N34" name="Actividad 6_3_1"/>
    <protectedRange sqref="N31:N37" name="actividad 7_3_1"/>
    <protectedRange sqref="N31:N33" name="Actividad 5_3_1"/>
    <protectedRange sqref="N26" name="Actividad 3_3_1"/>
    <protectedRange sqref="M16:M17 N18:N24" name="Actividad 1_3_1"/>
    <protectedRange sqref="N41" name="Actividad 9_3_1"/>
    <protectedRange sqref="N49:O51" name="Actividad 12_3_1"/>
    <protectedRange sqref="N55:O55" name="Actividad 14_3_1"/>
    <protectedRange sqref="N59:O61" name="Actividad 17_3_1"/>
    <protectedRange sqref="L8 H2:H8 J2:J8 I2:I7" name="logo_2"/>
    <protectedRange sqref="A10:N10" name="nombre institucion_2"/>
  </protectedRanges>
  <autoFilter ref="A13:M57"/>
  <mergeCells count="67">
    <mergeCell ref="A25:M25"/>
    <mergeCell ref="E9:H9"/>
    <mergeCell ref="I33:I34"/>
    <mergeCell ref="K18:K19"/>
    <mergeCell ref="K21:K22"/>
    <mergeCell ref="K30:K31"/>
    <mergeCell ref="H12:J12"/>
    <mergeCell ref="A12:G12"/>
    <mergeCell ref="K12:M12"/>
    <mergeCell ref="A21:A24"/>
    <mergeCell ref="A4:M4"/>
    <mergeCell ref="A5:M5"/>
    <mergeCell ref="C18:C20"/>
    <mergeCell ref="D18:D20"/>
    <mergeCell ref="G33:G34"/>
    <mergeCell ref="H33:H34"/>
    <mergeCell ref="J33:J34"/>
    <mergeCell ref="K33:K34"/>
    <mergeCell ref="D21:D24"/>
    <mergeCell ref="C30:C34"/>
    <mergeCell ref="A1:P1"/>
    <mergeCell ref="E33:E34"/>
    <mergeCell ref="A10:N10"/>
    <mergeCell ref="A18:A20"/>
    <mergeCell ref="I8:K8"/>
    <mergeCell ref="E8:H8"/>
    <mergeCell ref="A2:M2"/>
    <mergeCell ref="C21:C24"/>
    <mergeCell ref="A3:M3"/>
    <mergeCell ref="F33:F34"/>
    <mergeCell ref="A8:D8"/>
    <mergeCell ref="A7:M7"/>
    <mergeCell ref="O7:P7"/>
    <mergeCell ref="L8:M8"/>
    <mergeCell ref="L9:M9"/>
    <mergeCell ref="A14:M14"/>
    <mergeCell ref="A9:D9"/>
    <mergeCell ref="I9:K9"/>
    <mergeCell ref="B33:B34"/>
    <mergeCell ref="A29:M29"/>
    <mergeCell ref="C45:C49"/>
    <mergeCell ref="D45:D49"/>
    <mergeCell ref="I45:I49"/>
    <mergeCell ref="J45:J49"/>
    <mergeCell ref="E36:E37"/>
    <mergeCell ref="D30:D34"/>
    <mergeCell ref="A30:A34"/>
    <mergeCell ref="H45:H49"/>
    <mergeCell ref="L45:L49"/>
    <mergeCell ref="A45:A49"/>
    <mergeCell ref="A35:A39"/>
    <mergeCell ref="C35:C39"/>
    <mergeCell ref="D35:D39"/>
    <mergeCell ref="K35:K36"/>
    <mergeCell ref="C41:C42"/>
    <mergeCell ref="J40:J41"/>
    <mergeCell ref="K45:K49"/>
    <mergeCell ref="H57:K57"/>
    <mergeCell ref="M40:M41"/>
    <mergeCell ref="L40:L41"/>
    <mergeCell ref="A40:A42"/>
    <mergeCell ref="H40:H41"/>
    <mergeCell ref="F45:F49"/>
    <mergeCell ref="G45:G49"/>
    <mergeCell ref="I40:I41"/>
    <mergeCell ref="K40:K41"/>
    <mergeCell ref="A51:M51"/>
  </mergeCells>
  <conditionalFormatting sqref="K28:L28">
    <cfRule type="expression" priority="110" dxfId="1" stopIfTrue="1">
      <formula>K28="NC"</formula>
    </cfRule>
    <cfRule type="expression" priority="111" dxfId="8" stopIfTrue="1">
      <formula>K28="PE"</formula>
    </cfRule>
    <cfRule type="expression" priority="112" dxfId="5" stopIfTrue="1">
      <formula>K28="PA"</formula>
    </cfRule>
    <cfRule type="expression" priority="113" dxfId="3" stopIfTrue="1">
      <formula>K28="C"</formula>
    </cfRule>
  </conditionalFormatting>
  <conditionalFormatting sqref="K15:L15">
    <cfRule type="expression" priority="82" dxfId="1" stopIfTrue="1">
      <formula>K15:K23="NC"</formula>
    </cfRule>
    <cfRule type="expression" priority="83" dxfId="8" stopIfTrue="1">
      <formula>K15:K23="PE"</formula>
    </cfRule>
    <cfRule type="expression" priority="84" dxfId="5" stopIfTrue="1">
      <formula>K15:K23="PA"</formula>
    </cfRule>
    <cfRule type="expression" priority="85" dxfId="3" stopIfTrue="1">
      <formula>K15:K23="C"</formula>
    </cfRule>
  </conditionalFormatting>
  <conditionalFormatting sqref="K26:L26">
    <cfRule type="expression" priority="78" dxfId="1" stopIfTrue="1">
      <formula>K26="NC"</formula>
    </cfRule>
    <cfRule type="expression" priority="79" dxfId="8" stopIfTrue="1">
      <formula>K26="PE"</formula>
    </cfRule>
    <cfRule type="expression" priority="80" dxfId="5" stopIfTrue="1">
      <formula>K26="PA"</formula>
    </cfRule>
    <cfRule type="expression" priority="81" dxfId="3" stopIfTrue="1">
      <formula>K26="C"</formula>
    </cfRule>
  </conditionalFormatting>
  <conditionalFormatting sqref="K27:L27">
    <cfRule type="expression" priority="70" dxfId="1" stopIfTrue="1">
      <formula>K27="NC"</formula>
    </cfRule>
    <cfRule type="expression" priority="71" dxfId="8" stopIfTrue="1">
      <formula>K27="PE"</formula>
    </cfRule>
    <cfRule type="expression" priority="72" dxfId="5" stopIfTrue="1">
      <formula>K27="PA"</formula>
    </cfRule>
    <cfRule type="expression" priority="73" dxfId="3" stopIfTrue="1">
      <formula>K27="C"</formula>
    </cfRule>
  </conditionalFormatting>
  <conditionalFormatting sqref="H1 H6">
    <cfRule type="containsText" priority="6" dxfId="6" operator="containsText" text="Sin empezar">
      <formula>NOT(ISERROR(SEARCH("Sin empezar",H1)))</formula>
    </cfRule>
    <cfRule type="containsText" priority="7" dxfId="5" operator="containsText" stopIfTrue="1" text="En progreso">
      <formula>NOT(ISERROR(SEARCH("En progreso",H1)))</formula>
    </cfRule>
    <cfRule type="containsText" priority="8" dxfId="4" operator="containsText" stopIfTrue="1" text="Completado">
      <formula>NOT(ISERROR(SEARCH("Completado",H1)))</formula>
    </cfRule>
    <cfRule type="iconSet" priority="9" dxfId="19">
      <iconSet iconSet="3Symbols2">
        <cfvo type="percent" val="0"/>
        <cfvo type="percent" val="33"/>
        <cfvo type="percent" val="67"/>
      </iconSet>
    </cfRule>
  </conditionalFormatting>
  <conditionalFormatting sqref="K52:K56 K50 K42:K45 K15:K18 K23:K24 K20:K21 K32:K33 K30 K37:K40 K35 K26:K28">
    <cfRule type="containsText" priority="5" dxfId="20" operator="containsText" text="Cumplido">
      <formula>NOT(ISERROR(SEARCH("Cumplido",K15)))</formula>
    </cfRule>
  </conditionalFormatting>
  <conditionalFormatting sqref="K52:K56 K50 K42:K45 K15:K18 K23:K24 K20:K21 K32:K33 K30 K37:K40 K35 K26:K28">
    <cfRule type="containsText" priority="1" dxfId="2" operator="containsText" text="N/A">
      <formula>NOT(ISERROR(SEARCH("N/A",K15)))</formula>
    </cfRule>
    <cfRule type="containsText" priority="2" dxfId="1" operator="containsText" text="No Cumplido">
      <formula>NOT(ISERROR(SEARCH("No Cumplido",K15)))</formula>
    </cfRule>
    <cfRule type="containsText" priority="3" dxfId="0" operator="containsText" text="Pendiente">
      <formula>NOT(ISERROR(SEARCH("Pendiente",K15)))</formula>
    </cfRule>
    <cfRule type="containsText" priority="4" dxfId="5" operator="containsText" text="Parcial">
      <formula>NOT(ISERROR(SEARCH("Parcial",K15)))</formula>
    </cfRule>
  </conditionalFormatting>
  <dataValidations count="59">
    <dataValidation type="list" allowBlank="1" showInputMessage="1" showErrorMessage="1" sqref="N41:N42 N25:N38">
      <formula1>$Q$13:$Q$15</formula1>
    </dataValidation>
    <dataValidation type="custom" allowBlank="1" showInputMessage="1" showErrorMessage="1" error="Estos datos no deben modificarse." sqref="C56 C54">
      <formula1>C56</formula1>
    </dataValidation>
    <dataValidation type="custom" allowBlank="1" showInputMessage="1" showErrorMessage="1" error="Estos datos no deben ser modificados." sqref="C53">
      <formula1>C52</formula1>
    </dataValidation>
    <dataValidation type="custom" showInputMessage="1" showErrorMessage="1" error="Estos datos no deben modificarse." sqref="D52:D55">
      <formula1>D52</formula1>
    </dataValidation>
    <dataValidation type="custom" allowBlank="1" showInputMessage="1" showErrorMessage="1" error="Esta información no puede modificarse.&#10;" sqref="B28 B35 C15 C35:C42 D30:D34 C45:D49">
      <formula1>B28</formula1>
    </dataValidation>
    <dataValidation type="custom" showInputMessage="1" showErrorMessage="1" error="Esta información no puede modificarse.&#10;" sqref="D15:D24">
      <formula1>SUM(D15:D23)</formula1>
    </dataValidation>
    <dataValidation type="custom" allowBlank="1" showInputMessage="1" showErrorMessage="1" sqref="B15:B24">
      <formula1>SUM(B15:B24)</formula1>
    </dataValidation>
    <dataValidation type="custom" allowBlank="1" showInputMessage="1" showErrorMessage="1" error="Esta información no puede modificarse.&#10;" sqref="B26 C26:C28">
      <formula1>SUM(B26:B28)</formula1>
    </dataValidation>
    <dataValidation type="custom" allowBlank="1" showInputMessage="1" showErrorMessage="1" error="Esta información no puede modificarse.&#10;" sqref="B27 C43:C44">
      <formula1>SUM(B27:B28)</formula1>
    </dataValidation>
    <dataValidation type="custom" allowBlank="1" showInputMessage="1" showErrorMessage="1" error="Esta información no puede modificarse.&#10;" sqref="B30:B34 B52:B56">
      <formula1>SUM(B30:B34)</formula1>
    </dataValidation>
    <dataValidation type="custom" allowBlank="1" showInputMessage="1" showErrorMessage="1" error="Esta información no puede modificarse.&#10;" sqref="C16:C17 C21:C24">
      <formula1>SUM(C16:C24)</formula1>
    </dataValidation>
    <dataValidation type="custom" allowBlank="1" showInputMessage="1" showErrorMessage="1" sqref="C18:C20">
      <formula1>C18</formula1>
    </dataValidation>
    <dataValidation type="whole" showInputMessage="1" showErrorMessage="1" sqref="E15">
      <formula1>3</formula1>
      <formula2>3</formula2>
    </dataValidation>
    <dataValidation type="whole" showInputMessage="1" showErrorMessage="1" sqref="E16 E30">
      <formula1>7</formula1>
      <formula2>7</formula2>
    </dataValidation>
    <dataValidation type="whole" allowBlank="1" showInputMessage="1" showErrorMessage="1" sqref="E17 E45">
      <formula1>7</formula1>
      <formula2>7</formula2>
    </dataValidation>
    <dataValidation type="whole" allowBlank="1" showInputMessage="1" showErrorMessage="1" sqref="E18 E24 E36:E37 E42:E44 E39">
      <formula1>3</formula1>
      <formula2>3</formula2>
    </dataValidation>
    <dataValidation type="whole" allowBlank="1" showInputMessage="1" showErrorMessage="1" sqref="E19 E32 E48 E54">
      <formula1>1</formula1>
      <formula2>1</formula2>
    </dataValidation>
    <dataValidation type="whole" allowBlank="1" showInputMessage="1" showErrorMessage="1" sqref="E20 E23 E28 E31 E38 E46:E47 E49 E55:E56">
      <formula1>2</formula1>
      <formula2>2</formula2>
    </dataValidation>
    <dataValidation type="whole" allowBlank="1" showInputMessage="1" showErrorMessage="1" sqref="E21">
      <formula1>10</formula1>
      <formula2>10</formula2>
    </dataValidation>
    <dataValidation type="whole" allowBlank="1" showInputMessage="1" showErrorMessage="1" sqref="E22 E27 E50">
      <formula1>5</formula1>
      <formula2>5</formula2>
    </dataValidation>
    <dataValidation type="custom" showInputMessage="1" showErrorMessage="1" error="Esta información no puede modificarse.&#10;" sqref="D26:D28">
      <formula1>SUM(D26:D28)</formula1>
    </dataValidation>
    <dataValidation type="whole" allowBlank="1" showInputMessage="1" showErrorMessage="1" sqref="E26 E35">
      <formula1>8</formula1>
      <formula2>8</formula2>
    </dataValidation>
    <dataValidation type="custom" allowBlank="1" showInputMessage="1" showErrorMessage="1" error="Esta información no puede modificarse.&#10;" sqref="C50 C52 C55 D56">
      <formula1>SUM(B44,B46,B49,C50)</formula1>
    </dataValidation>
    <dataValidation type="custom" showInputMessage="1" showErrorMessage="1" error="Esta información no puede modificarse.&#10;" sqref="D35:D40">
      <formula1>D35</formula1>
    </dataValidation>
    <dataValidation type="custom" allowBlank="1" showInputMessage="1" showErrorMessage="1" error="Esta información no puede modificarse.&#10;" sqref="D50 D41:D44">
      <formula1>SUM(D53,D52,D51,D50,D59)</formula1>
    </dataValidation>
    <dataValidation type="whole" allowBlank="1" showInputMessage="1" showErrorMessage="1" sqref="E33:E34 E41 E52">
      <formula1>4</formula1>
      <formula2>4</formula2>
    </dataValidation>
    <dataValidation type="whole" allowBlank="1" showInputMessage="1" showErrorMessage="1" sqref="E53">
      <formula1>6</formula1>
      <formula2>6</formula2>
    </dataValidation>
    <dataValidation type="whole" operator="lessThanOrEqual" allowBlank="1" showInputMessage="1" showErrorMessage="1" sqref="L28 L56">
      <formula1>2</formula1>
    </dataValidation>
    <dataValidation type="whole" operator="lessThanOrEqual" allowBlank="1" showInputMessage="1" showErrorMessage="1" sqref="L18 L44">
      <formula1>3</formula1>
    </dataValidation>
    <dataValidation type="whole" operator="lessThanOrEqual" allowBlank="1" showInputMessage="1" showErrorMessage="1" sqref="L52">
      <formula1>4</formula1>
    </dataValidation>
    <dataValidation type="whole" operator="lessThanOrEqual" allowBlank="1" showInputMessage="1" showErrorMessage="1" sqref="L27 L50">
      <formula1>5</formula1>
    </dataValidation>
    <dataValidation type="whole" operator="lessThanOrEqual" allowBlank="1" showInputMessage="1" showErrorMessage="1" sqref="L16:L17 L45:L49 L30:L34">
      <formula1>7</formula1>
    </dataValidation>
    <dataValidation type="whole" operator="lessThanOrEqual" allowBlank="1" showInputMessage="1" showErrorMessage="1" sqref="L35:L38 L40 L42">
      <formula1>8</formula1>
    </dataValidation>
    <dataValidation type="whole" operator="lessThanOrEqual" allowBlank="1" showInputMessage="1" showErrorMessage="1" sqref="L26 L21:L23">
      <formula1>10</formula1>
    </dataValidation>
    <dataValidation type="custom" allowBlank="1" showInputMessage="1" showErrorMessage="1" error="Esta información no puede modificarse.&#10;" sqref="B36:B40">
      <formula1>SUM(B35:B50)</formula1>
    </dataValidation>
    <dataValidation type="custom" allowBlank="1" showInputMessage="1" showErrorMessage="1" error="Esta información no puede modificarse.&#10;" sqref="B41">
      <formula1>SUM(B39:B54)</formula1>
    </dataValidation>
    <dataValidation type="custom" allowBlank="1" showInputMessage="1" showErrorMessage="1" error="Esta información no puede modificarse.&#10;" sqref="B42:B50">
      <formula1>SUM(B41:B55)</formula1>
    </dataValidation>
    <dataValidation type="custom" allowBlank="1" showInputMessage="1" showErrorMessage="1" error="Esta información no puede modificarse.&#10;" sqref="C30:C34">
      <formula1>SUM(C30:C50)</formula1>
    </dataValidation>
    <dataValidation type="custom" allowBlank="1" showInputMessage="1" showErrorMessage="1" sqref="F36">
      <formula1>"N/A"</formula1>
    </dataValidation>
    <dataValidation type="custom" allowBlank="1" showInputMessage="1" showErrorMessage="1" sqref="F23 F31:F32">
      <formula1>"T1"</formula1>
    </dataValidation>
    <dataValidation type="custom" allowBlank="1" showInputMessage="1" showErrorMessage="1" sqref="F22 F24 F42 F53:F55 F15:F16 F18:F20">
      <formula1>"T1/T2/T3/T4"</formula1>
    </dataValidation>
    <dataValidation type="custom" allowBlank="1" showInputMessage="1" showErrorMessage="1" sqref="F28">
      <formula1>"T1/T3"</formula1>
    </dataValidation>
    <dataValidation type="custom" allowBlank="1" showInputMessage="1" showErrorMessage="1" sqref="F39">
      <formula1>"T1/T4"</formula1>
    </dataValidation>
    <dataValidation type="custom" showInputMessage="1" showErrorMessage="1" sqref="F17 F56">
      <formula1>F17</formula1>
    </dataValidation>
    <dataValidation type="custom" showInputMessage="1" showErrorMessage="1" sqref="F26:F27 F41">
      <formula1>"T2/T3/T4"</formula1>
    </dataValidation>
    <dataValidation type="custom" showInputMessage="1" showErrorMessage="1" sqref="F33:F34">
      <formula1>"T2/T4"</formula1>
    </dataValidation>
    <dataValidation type="custom" showInputMessage="1" showErrorMessage="1" sqref="F52">
      <formula1>"T3"</formula1>
    </dataValidation>
    <dataValidation type="custom" showInputMessage="1" showErrorMessage="1" sqref="F45:F50">
      <formula1>"T4"</formula1>
    </dataValidation>
    <dataValidation type="whole" operator="equal" showInputMessage="1" showErrorMessage="1" sqref="G19 G23 G31:G32 G38 G42 G44:G50 G52">
      <formula1>1</formula1>
    </dataValidation>
    <dataValidation type="whole" operator="equal" showInputMessage="1" showErrorMessage="1" sqref="G28 G33:G34">
      <formula1>2</formula1>
    </dataValidation>
    <dataValidation type="whole" operator="equal" showInputMessage="1" showErrorMessage="1" sqref="G15 G20 G24 G26">
      <formula1>4</formula1>
    </dataValidation>
    <dataValidation type="whole" operator="equal" showInputMessage="1" showErrorMessage="1" sqref="G17 G22 G27 G39 G41 G43">
      <formula1>5</formula1>
    </dataValidation>
    <dataValidation type="whole" operator="equal" showInputMessage="1" showErrorMessage="1" sqref="G16">
      <formula1>7</formula1>
    </dataValidation>
    <dataValidation type="whole" operator="equal" showInputMessage="1" showErrorMessage="1" sqref="G53">
      <formula1>12</formula1>
    </dataValidation>
    <dataValidation type="custom" showInputMessage="1" showErrorMessage="1" sqref="G36 G54:G56">
      <formula1>"N/A"</formula1>
    </dataValidation>
    <dataValidation type="list" allowBlank="1" showInputMessage="1" showErrorMessage="1" sqref="K42 K15:K18 K20:K21 K23:K24 K26:K27">
      <formula1>$P$8:$P$12</formula1>
    </dataValidation>
    <dataValidation type="decimal" operator="lessThanOrEqual" allowBlank="1" showInputMessage="1" showErrorMessage="1" sqref="L15 L19:L20">
      <formula1>3</formula1>
    </dataValidation>
    <dataValidation type="decimal" operator="lessThanOrEqual" allowBlank="1" showInputMessage="1" showErrorMessage="1" sqref="L24">
      <formula1>10</formula1>
    </dataValidation>
    <dataValidation type="custom" allowBlank="1" showInputMessage="1" showErrorMessage="1" sqref="F43">
      <formula1>"T3/T4"</formula1>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scale="38" r:id="rId2"/>
  <rowBreaks count="1" manualBreakCount="1">
    <brk id="52" max="25" man="1"/>
  </rowBreaks>
  <drawing r:id="rId1"/>
</worksheet>
</file>

<file path=xl/worksheets/sheet2.xml><?xml version="1.0" encoding="utf-8"?>
<worksheet xmlns="http://schemas.openxmlformats.org/spreadsheetml/2006/main" xmlns:r="http://schemas.openxmlformats.org/officeDocument/2006/relationships">
  <dimension ref="B2:K13"/>
  <sheetViews>
    <sheetView zoomScalePageLayoutView="0" workbookViewId="0" topLeftCell="A1">
      <selection activeCell="D16" sqref="D16"/>
    </sheetView>
  </sheetViews>
  <sheetFormatPr defaultColWidth="11.421875" defaultRowHeight="15"/>
  <cols>
    <col min="5" max="5" width="13.7109375" style="0" customWidth="1"/>
    <col min="6" max="6" width="13.57421875" style="0" customWidth="1"/>
    <col min="7" max="7" width="13.8515625" style="0" customWidth="1"/>
    <col min="8" max="8" width="14.57421875" style="0" customWidth="1"/>
    <col min="11" max="11" width="14.8515625" style="0" customWidth="1"/>
  </cols>
  <sheetData>
    <row r="2" spans="2:11" ht="21">
      <c r="B2" s="340" t="s">
        <v>139</v>
      </c>
      <c r="C2" s="340"/>
      <c r="D2" s="340"/>
      <c r="E2" s="340"/>
      <c r="F2" s="340"/>
      <c r="G2" s="340"/>
      <c r="H2" s="340"/>
      <c r="I2" s="340"/>
      <c r="J2" s="340"/>
      <c r="K2" s="340"/>
    </row>
    <row r="3" spans="2:11" ht="15.75" thickBot="1">
      <c r="B3" s="196"/>
      <c r="C3" s="196"/>
      <c r="D3" s="196"/>
      <c r="E3" s="196"/>
      <c r="F3" s="196"/>
      <c r="G3" s="196"/>
      <c r="H3" s="196"/>
      <c r="I3" s="196"/>
      <c r="J3" s="196"/>
      <c r="K3" s="196"/>
    </row>
    <row r="4" spans="2:11" ht="15">
      <c r="B4" s="341" t="s">
        <v>140</v>
      </c>
      <c r="C4" s="343" t="s">
        <v>141</v>
      </c>
      <c r="D4" s="344"/>
      <c r="E4" s="345" t="s">
        <v>142</v>
      </c>
      <c r="F4" s="345"/>
      <c r="G4" s="345"/>
      <c r="H4" s="345"/>
      <c r="I4" s="344"/>
      <c r="J4" s="346"/>
      <c r="K4" s="348" t="s">
        <v>143</v>
      </c>
    </row>
    <row r="5" spans="2:11" ht="33.75" customHeight="1" thickBot="1">
      <c r="B5" s="342"/>
      <c r="C5" s="350" t="s">
        <v>144</v>
      </c>
      <c r="D5" s="351"/>
      <c r="E5" s="197" t="s">
        <v>145</v>
      </c>
      <c r="F5" s="198" t="s">
        <v>146</v>
      </c>
      <c r="G5" s="199" t="s">
        <v>147</v>
      </c>
      <c r="H5" s="200" t="s">
        <v>148</v>
      </c>
      <c r="I5" s="201" t="s">
        <v>110</v>
      </c>
      <c r="J5" s="347"/>
      <c r="K5" s="349"/>
    </row>
    <row r="6" spans="2:11" ht="15">
      <c r="B6" s="202">
        <v>1</v>
      </c>
      <c r="C6" s="352" t="s">
        <v>149</v>
      </c>
      <c r="D6" s="353"/>
      <c r="E6" s="203">
        <f>COUNTIF('Evaluación PT 2018'!K15:K24,"Cumplido")</f>
        <v>1</v>
      </c>
      <c r="F6" s="204">
        <f>+COUNTIF('Evaluación PT 2018'!K15:K24,"Parcial")</f>
        <v>6</v>
      </c>
      <c r="G6" s="204">
        <f>+COUNTIF('Evaluación PT 2018'!K15:K24,"Pendiente")</f>
        <v>0</v>
      </c>
      <c r="H6" s="205">
        <f>+COUNTIF('Evaluación PT 2018'!K15:K24,"No cumplido")</f>
        <v>1</v>
      </c>
      <c r="I6" s="204">
        <f>+COUNTIF('Evaluación PT 2018'!K15:K24,"N/A")</f>
        <v>0</v>
      </c>
      <c r="J6" s="347"/>
      <c r="K6" s="354">
        <f>'Evaluación PT 2018'!L57</f>
        <v>32</v>
      </c>
    </row>
    <row r="7" spans="2:11" ht="15">
      <c r="B7" s="206">
        <v>2</v>
      </c>
      <c r="C7" s="356" t="s">
        <v>150</v>
      </c>
      <c r="D7" s="357"/>
      <c r="E7" s="203">
        <f>COUNTIF('Evaluación PT 2018'!K26:K28,"Cumplido")</f>
        <v>0</v>
      </c>
      <c r="F7" s="204">
        <f>+COUNTIF('Evaluación PT 2018'!K26:K28,"Parcial")</f>
        <v>1</v>
      </c>
      <c r="G7" s="204">
        <f>+COUNTIF('Evaluación PT 2018'!K26:K28,"Pendiente")</f>
        <v>0</v>
      </c>
      <c r="H7" s="207">
        <f>+COUNTIF('Evaluación PT 2018'!K26:K28,"No cumplido")</f>
        <v>2</v>
      </c>
      <c r="I7" s="208">
        <f>+COUNTIF('Evaluación PT 2018'!K26:K28,"N/A")</f>
        <v>0</v>
      </c>
      <c r="J7" s="347"/>
      <c r="K7" s="355"/>
    </row>
    <row r="8" spans="2:11" ht="15">
      <c r="B8" s="206">
        <v>3</v>
      </c>
      <c r="C8" s="356" t="s">
        <v>151</v>
      </c>
      <c r="D8" s="357"/>
      <c r="E8" s="203">
        <f>COUNTIF('Evaluación PT 2018'!K30:K50,"Cumplido")</f>
        <v>2</v>
      </c>
      <c r="F8" s="204">
        <f>+COUNTIF('Evaluación PT 2018'!K35:K50,"Parcial")</f>
        <v>3</v>
      </c>
      <c r="G8" s="204">
        <f>+COUNTIF('Evaluación PT 2018'!K30:K50,"Pendiente")</f>
        <v>3</v>
      </c>
      <c r="H8" s="207">
        <f>+COUNTIF('Evaluación PT 2018'!K30:K50,"No cumplido")</f>
        <v>3</v>
      </c>
      <c r="I8" s="208">
        <f>+COUNTIF('Evaluación PT 2018'!K30:K50,"N/A")</f>
        <v>1</v>
      </c>
      <c r="J8" s="347"/>
      <c r="K8" s="363" t="s">
        <v>152</v>
      </c>
    </row>
    <row r="9" spans="2:11" ht="15">
      <c r="B9" s="206">
        <v>4</v>
      </c>
      <c r="C9" s="356" t="s">
        <v>153</v>
      </c>
      <c r="D9" s="357"/>
      <c r="E9" s="203">
        <f>COUNTIF('Evaluación PT 2018'!K52:K56,"Cumplido")</f>
        <v>0</v>
      </c>
      <c r="F9" s="204">
        <f>+COUNTIF('Evaluación PT 2018'!K52:K56,"Parcial")</f>
        <v>3</v>
      </c>
      <c r="G9" s="204">
        <f>+COUNTIF('Evaluación PT 2018'!K52:K56,"Pendiente")</f>
        <v>1</v>
      </c>
      <c r="H9" s="207">
        <f>+COUNTIF('Evaluación PT 2018'!K52:K56,"No cumplido")</f>
        <v>1</v>
      </c>
      <c r="I9" s="208">
        <f>+COUNTIF('Evaluación PT 2018'!K52:K56,"N/A")</f>
        <v>0</v>
      </c>
      <c r="J9" s="347"/>
      <c r="K9" s="364"/>
    </row>
    <row r="10" spans="2:11" ht="15">
      <c r="B10" s="365" t="s">
        <v>154</v>
      </c>
      <c r="C10" s="366"/>
      <c r="D10" s="367"/>
      <c r="E10" s="209">
        <f>SUM(E6:E9)</f>
        <v>3</v>
      </c>
      <c r="F10" s="209">
        <f>SUM(F6:F9)</f>
        <v>13</v>
      </c>
      <c r="G10" s="209">
        <f>SUM(G6:G9)</f>
        <v>4</v>
      </c>
      <c r="H10" s="209">
        <f>SUM(H6:H9)</f>
        <v>7</v>
      </c>
      <c r="I10" s="209">
        <f>SUM(I6:I9)</f>
        <v>1</v>
      </c>
      <c r="J10" s="210">
        <f>SUM(E10:I10)</f>
        <v>28</v>
      </c>
      <c r="K10" s="368">
        <v>0</v>
      </c>
    </row>
    <row r="11" spans="2:11" ht="15">
      <c r="B11" s="369" t="s">
        <v>155</v>
      </c>
      <c r="C11" s="370"/>
      <c r="D11" s="371"/>
      <c r="E11" s="211">
        <f>+E10/J10</f>
        <v>0.10714285714285714</v>
      </c>
      <c r="F11" s="212">
        <f>+F10/J10</f>
        <v>0.4642857142857143</v>
      </c>
      <c r="G11" s="212">
        <f>+G10/J10</f>
        <v>0.14285714285714285</v>
      </c>
      <c r="H11" s="213">
        <f>+H10/J10</f>
        <v>0.25</v>
      </c>
      <c r="I11" s="214">
        <f>+I10/J10</f>
        <v>0.03571428571428571</v>
      </c>
      <c r="J11" s="215">
        <f>SUM(E11:I11)</f>
        <v>0.9999999999999999</v>
      </c>
      <c r="K11" s="354"/>
    </row>
    <row r="12" spans="2:11" ht="15.75" thickBot="1">
      <c r="B12" s="358" t="s">
        <v>156</v>
      </c>
      <c r="C12" s="359"/>
      <c r="D12" s="360"/>
      <c r="E12" s="361"/>
      <c r="F12" s="361"/>
      <c r="G12" s="361"/>
      <c r="H12" s="361"/>
      <c r="I12" s="361"/>
      <c r="J12" s="361"/>
      <c r="K12" s="216">
        <f>K6-K10</f>
        <v>32</v>
      </c>
    </row>
    <row r="13" spans="2:11" ht="15">
      <c r="B13" s="362" t="s">
        <v>157</v>
      </c>
      <c r="C13" s="362"/>
      <c r="D13" s="362"/>
      <c r="E13" s="362"/>
      <c r="F13" s="362"/>
      <c r="G13" s="362"/>
      <c r="H13" s="362"/>
      <c r="I13" s="362"/>
      <c r="J13" s="362"/>
      <c r="K13" s="362"/>
    </row>
  </sheetData>
  <sheetProtection/>
  <mergeCells count="19">
    <mergeCell ref="B12:D12"/>
    <mergeCell ref="E12:J12"/>
    <mergeCell ref="B13:K13"/>
    <mergeCell ref="C8:D8"/>
    <mergeCell ref="K8:K9"/>
    <mergeCell ref="C9:D9"/>
    <mergeCell ref="B10:D10"/>
    <mergeCell ref="K10:K11"/>
    <mergeCell ref="B11:D11"/>
    <mergeCell ref="B2:K2"/>
    <mergeCell ref="B4:B5"/>
    <mergeCell ref="C4:D4"/>
    <mergeCell ref="E4:I4"/>
    <mergeCell ref="J4:J9"/>
    <mergeCell ref="K4:K5"/>
    <mergeCell ref="C5:D5"/>
    <mergeCell ref="C6:D6"/>
    <mergeCell ref="K6:K7"/>
    <mergeCell ref="C7:D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B6"/>
  <sheetViews>
    <sheetView zoomScalePageLayoutView="0" workbookViewId="0" topLeftCell="A10">
      <selection activeCell="E16" sqref="E16"/>
    </sheetView>
  </sheetViews>
  <sheetFormatPr defaultColWidth="11.421875" defaultRowHeight="15"/>
  <cols>
    <col min="2" max="2" width="0" style="0" hidden="1" customWidth="1"/>
  </cols>
  <sheetData>
    <row r="2" ht="18.75">
      <c r="B2" s="55" t="s">
        <v>107</v>
      </c>
    </row>
    <row r="3" ht="18.75">
      <c r="B3" s="55" t="s">
        <v>2</v>
      </c>
    </row>
    <row r="4" ht="18.75">
      <c r="B4" s="55" t="s">
        <v>108</v>
      </c>
    </row>
    <row r="5" ht="18.75">
      <c r="B5" s="55" t="s">
        <v>109</v>
      </c>
    </row>
    <row r="6" ht="18.75">
      <c r="B6" s="55"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DPD</dc:creator>
  <cp:keywords/>
  <dc:description/>
  <cp:lastModifiedBy>Nelson Perez</cp:lastModifiedBy>
  <cp:lastPrinted>2018-02-28T17:38:19Z</cp:lastPrinted>
  <dcterms:created xsi:type="dcterms:W3CDTF">2014-10-03T18:34:35Z</dcterms:created>
  <dcterms:modified xsi:type="dcterms:W3CDTF">2018-10-18T18:23:01Z</dcterms:modified>
  <cp:category/>
  <cp:version/>
  <cp:contentType/>
  <cp:contentStatus/>
</cp:coreProperties>
</file>